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TEPETITLAN 2024\Desktop\03.-TRANSPARENCIA EN MATERIA DE LEY DE DISCIPLINA\"/>
    </mc:Choice>
  </mc:AlternateContent>
  <xr:revisionPtr revIDLastSave="0" documentId="8_{0BE7E61B-E2C5-4DA1-A1E6-515442DD1ED6}" xr6:coauthVersionLast="47" xr6:coauthVersionMax="47" xr10:uidLastSave="{00000000-0000-0000-0000-000000000000}"/>
  <bookViews>
    <workbookView xWindow="-108" yWindow="-108" windowWidth="23256" windowHeight="12456" xr2:uid="{54FB34E7-9AE4-4807-905F-76D0E5E3BD4A}"/>
  </bookViews>
  <sheets>
    <sheet name="F5_EAID" sheetId="1" r:id="rId1"/>
  </sheets>
  <definedNames>
    <definedName name="_xlnm.Print_Titles" localSheetId="0">F5_EAID!$2:$8</definedName>
  </definedNames>
  <calcPr calcId="191029" fullCalcOnLoad="1"/>
</workbook>
</file>

<file path=xl/calcChain.xml><?xml version="1.0" encoding="utf-8"?>
<calcChain xmlns="http://schemas.openxmlformats.org/spreadsheetml/2006/main">
  <c r="H70" i="1" l="1"/>
  <c r="H76" i="1"/>
  <c r="H75" i="1"/>
  <c r="E70" i="1"/>
  <c r="E76" i="1"/>
  <c r="E75" i="1"/>
  <c r="E77" i="1"/>
  <c r="E64" i="1"/>
  <c r="E65" i="1"/>
  <c r="E63" i="1"/>
  <c r="E62" i="1"/>
  <c r="E61" i="1"/>
  <c r="E58" i="1"/>
  <c r="E59" i="1"/>
  <c r="E60" i="1"/>
  <c r="E57" i="1"/>
  <c r="E49" i="1"/>
  <c r="E50" i="1"/>
  <c r="E51" i="1"/>
  <c r="E52" i="1"/>
  <c r="E53" i="1"/>
  <c r="E54" i="1"/>
  <c r="E55" i="1"/>
  <c r="E47" i="1"/>
  <c r="E48" i="1"/>
  <c r="E40" i="1"/>
  <c r="E39" i="1"/>
  <c r="E38" i="1"/>
  <c r="E37" i="1"/>
  <c r="E36" i="1"/>
  <c r="E31" i="1"/>
  <c r="E32" i="1"/>
  <c r="E33" i="1"/>
  <c r="E34" i="1"/>
  <c r="E35" i="1"/>
  <c r="E30" i="1"/>
  <c r="E19" i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8" i="1"/>
  <c r="H57" i="1"/>
  <c r="H56" i="1"/>
  <c r="H49" i="1"/>
  <c r="H50" i="1"/>
  <c r="H51" i="1"/>
  <c r="H52" i="1"/>
  <c r="H53" i="1"/>
  <c r="H54" i="1"/>
  <c r="H55" i="1"/>
  <c r="H48" i="1"/>
  <c r="H40" i="1"/>
  <c r="H39" i="1"/>
  <c r="H38" i="1"/>
  <c r="H37" i="1"/>
  <c r="H36" i="1"/>
  <c r="H31" i="1"/>
  <c r="H32" i="1"/>
  <c r="H33" i="1"/>
  <c r="H34" i="1"/>
  <c r="H35" i="1"/>
  <c r="H30" i="1"/>
  <c r="H29" i="1"/>
  <c r="H19" i="1"/>
  <c r="H20" i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F56" i="1"/>
  <c r="G56" i="1"/>
  <c r="D47" i="1"/>
  <c r="F47" i="1"/>
  <c r="G47" i="1"/>
  <c r="G67" i="1"/>
  <c r="C61" i="1"/>
  <c r="C56" i="1"/>
  <c r="C47" i="1"/>
  <c r="C67" i="1"/>
  <c r="D38" i="1"/>
  <c r="F38" i="1"/>
  <c r="G38" i="1"/>
  <c r="D36" i="1"/>
  <c r="F36" i="1"/>
  <c r="G36" i="1"/>
  <c r="D29" i="1"/>
  <c r="F29" i="1"/>
  <c r="G29" i="1"/>
  <c r="D17" i="1"/>
  <c r="F17" i="1"/>
  <c r="G17" i="1"/>
  <c r="C38" i="1"/>
  <c r="C36" i="1"/>
  <c r="C29" i="1"/>
  <c r="C17" i="1"/>
  <c r="H61" i="1"/>
  <c r="H77" i="1"/>
  <c r="F67" i="1"/>
  <c r="D67" i="1"/>
  <c r="E56" i="1"/>
  <c r="E67" i="1"/>
  <c r="H47" i="1"/>
  <c r="H67" i="1"/>
  <c r="F42" i="1"/>
  <c r="F72" i="1"/>
  <c r="D42" i="1"/>
  <c r="D72" i="1"/>
  <c r="E29" i="1"/>
  <c r="E17" i="1"/>
  <c r="H17" i="1"/>
  <c r="G42" i="1"/>
  <c r="G72" i="1"/>
  <c r="C42" i="1"/>
  <c r="C72" i="1"/>
  <c r="E42" i="1"/>
  <c r="E72" i="1"/>
  <c r="H42" i="1"/>
  <c r="H72" i="1"/>
</calcChain>
</file>

<file path=xl/sharedStrings.xml><?xml version="1.0" encoding="utf-8"?>
<sst xmlns="http://schemas.openxmlformats.org/spreadsheetml/2006/main" count="86" uniqueCount="86">
  <si>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</si>
  <si>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</si>
  <si>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</si>
  <si>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</si>
  <si>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</si>
  <si>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</si>
  <si>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</si>
  <si>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</si>
  <si>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</si>
  <si>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</si>
  <si>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</si>
  <si>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</si>
  <si>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</si>
  <si>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</si>
  <si>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</si>
  <si>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</si>
  <si>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</si>
  <si>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</si>
  <si>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</si>
  <si>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</si>
  <si>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</si>
  <si>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</si>
  <si>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</si>
  <si>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</si>
  <si>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</si>
  <si>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</si>
  <si>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</si>
  <si>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</si>
  <si>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</si>
  <si>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</si>
  <si>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</si>
  <si>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</si>
  <si>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</si>
  <si>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</si>
  <si>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</si>
  <si>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</si>
  <si>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</si>
  <si>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</si>
  <si>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</si>
  <si>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</si>
  <si>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</si>
  <si>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</si>
  <si>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</si>
  <si>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</si>
  <si>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</si>
  <si>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</si>
  <si>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</si>
  <si>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</si>
  <si>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</si>
  <si>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</si>
  <si>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</si>
  <si>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</si>
  <si>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</si>
  <si>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</si>
  <si>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</si>
  <si>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</si>
  <si>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</si>
  <si>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</si>
  <si>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</si>
  <si>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</si>
  <si>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</si>
  <si>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</si>
  <si>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</si>
  <si>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</si>
  <si>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</si>
  <si>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</si>
  <si>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</si>
  <si>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</si>
  <si>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</si>
  <si>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</si>
  <si>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</si>
  <si>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</si>
  <si>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</si>
  <si>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MUNICIPIO DE TEPETITLÁN (a)</t>
  </si>
  <si>
    <t>Del 1 de Enero al 31 de Octubre de 2024 (b)</t>
  </si>
  <si>
    <t>_________________________________________</t>
  </si>
  <si>
    <t>__________________________________</t>
  </si>
  <si>
    <t>_________________________________</t>
  </si>
  <si>
    <t>L.C. YARA CAROLINA ROMERO HERNÁNDEZ</t>
  </si>
  <si>
    <t>C. GERMÁN LUGO ROSARIO</t>
  </si>
  <si>
    <t>LIC. ANA ELSA CASTILLO CEA</t>
  </si>
  <si>
    <t>TESORERA MUNICIPAL</t>
  </si>
  <si>
    <t>SÍNDICO PROCURADOR</t>
  </si>
  <si>
    <t>PRESIDENTA MUNICIPAL</t>
  </si>
  <si>
    <t>"Bajo Protesta de Decir Verdad Declaramos que los Estados Financieros, Presupuestales y sus Notas, son Razonablemente Correctos y son Responsabilidad del Emisor. "</t>
  </si>
  <si>
    <r>
      <t>"BAJO PROTESTA DE DECIR VERDAD DECLARAMOS QUE LAS CIFRAS CONTENIDAS EN ESTE ESTADO FINANCIERO  SON VERACES Y CONTIENEN TODA LA INFORMACION REFERENTE A LA SITUACIÓN Y/O LOS RESULTADOS DEL "</t>
    </r>
    <r>
      <rPr>
        <b/>
        <sz val="10"/>
        <color indexed="8"/>
        <rFont val="Arial Narrow"/>
        <family val="2"/>
      </rPr>
      <t>MUNICIPIO DE TEPETITLÁN</t>
    </r>
    <r>
      <rPr>
        <sz val="10"/>
        <color indexed="8"/>
        <rFont val="Arial Narrow"/>
        <family val="2"/>
      </rPr>
      <t>". AFIRMANDO SER LEGALMENTE RESPONSABLES DE LA AUTENTICIDAD Y VERACIDAD DE LAS MISMAS Y ASIMISMO ASUMIMOS LA RESPONSABILIDAD DERIVADA DE CUALQUIER DECLARACIÓN EN FALSO SOBRE LAS MISMAS"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</si>
</sst>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horizontal="right" vertical="center"/>
    </xf>
    <xf numFmtId="164" fontId="4" fillId="0" borderId="17" xfId="0" applyNumberFormat="1" applyFont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justify" vertical="center"/>
    </xf>
    <xf numFmtId="164" fontId="4" fillId="0" borderId="1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justify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 indent="1"/>
    </xf>
    <xf numFmtId="164" fontId="3" fillId="0" borderId="2" xfId="0" applyNumberFormat="1" applyFont="1" applyBorder="1" applyAlignment="1">
      <alignment horizontal="left" vertical="center" indent="3"/>
    </xf>
    <xf numFmtId="164" fontId="3" fillId="0" borderId="2" xfId="0" applyNumberFormat="1" applyFont="1" applyBorder="1" applyAlignment="1">
      <alignment horizontal="left" vertical="center" wrapText="1" indent="3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4" fillId="0" borderId="2" xfId="0" applyNumberFormat="1" applyFont="1" applyBorder="1" applyAlignment="1">
      <alignment vertical="center" wrapText="1"/>
    </xf>
    <xf numFmtId="164" fontId="3" fillId="0" borderId="7" xfId="0" applyNumberFormat="1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left" vertical="center" indent="1"/>
    </xf>
    <xf numFmtId="164" fontId="3" fillId="0" borderId="9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936E4-89CF-4970-8628-90FCB0211DA6}">
  <sheetPr>
    <pageSetUpPr fitToPage="1"/>
  </sheetPr>
  <dimension ref="B1:H92"/>
  <sheetViews>
    <sheetView tabSelected="1" workbookViewId="0">
      <pane ySplit="8" topLeftCell="A75" activePane="bottomLeft" state="frozen"/>
      <selection pane="bottomLeft" activeCell="B83" sqref="B83:H92"/>
    </sheetView>
  </sheetViews>
  <sheetFormatPr baseColWidth="10" defaultColWidth="11" defaultRowHeight="13.8" x14ac:dyDescent="0.3"/>
  <cols>
    <col min="1" max="1" width="2.109375" style="1" customWidth="1"/>
    <col min="2" max="2" width="38.6640625" style="1" customWidth="1"/>
    <col min="3" max="3" width="18.109375" style="2" customWidth="1"/>
    <col min="4" max="4" width="18" style="1" customWidth="1"/>
    <col min="5" max="5" width="14.6640625" style="2" customWidth="1"/>
    <col min="6" max="6" width="13.88671875" style="1" customWidth="1"/>
    <col min="7" max="7" width="14.88671875" style="1" customWidth="1"/>
    <col min="8" max="8" width="13.6640625" style="2" customWidth="1"/>
    <col min="9" max="16384" width="11" style="1"/>
  </cols>
  <sheetData>
    <row r="1" spans="2:8" ht="14.4" thickBot="1" x14ac:dyDescent="0.35"/>
    <row r="2" spans="2:8" x14ac:dyDescent="0.3">
      <c r="B2" s="34" t="s">
        <v>73</v>
      </c>
      <c r="C2" s="35"/>
      <c r="D2" s="35"/>
      <c r="E2" s="35"/>
      <c r="F2" s="35"/>
      <c r="G2" s="35"/>
      <c r="H2" s="36"/>
    </row>
    <row r="3" spans="2:8" x14ac:dyDescent="0.3">
      <c r="B3" s="37" t="s">
        <v>0</v>
      </c>
      <c r="C3" s="38"/>
      <c r="D3" s="38"/>
      <c r="E3" s="38"/>
      <c r="F3" s="38"/>
      <c r="G3" s="38"/>
      <c r="H3" s="39"/>
    </row>
    <row r="4" spans="2:8" x14ac:dyDescent="0.3">
      <c r="B4" s="37" t="s">
        <v>74</v>
      </c>
      <c r="C4" s="38"/>
      <c r="D4" s="38"/>
      <c r="E4" s="38"/>
      <c r="F4" s="38"/>
      <c r="G4" s="38"/>
      <c r="H4" s="39"/>
    </row>
    <row r="5" spans="2:8" ht="14.4" thickBot="1" x14ac:dyDescent="0.35">
      <c r="B5" s="40" t="s">
        <v>1</v>
      </c>
      <c r="C5" s="41"/>
      <c r="D5" s="41"/>
      <c r="E5" s="41"/>
      <c r="F5" s="41"/>
      <c r="G5" s="41"/>
      <c r="H5" s="42"/>
    </row>
    <row r="6" spans="2:8" ht="14.4" thickBot="1" x14ac:dyDescent="0.35">
      <c r="B6" s="15"/>
      <c r="C6" s="43" t="s">
        <v>2</v>
      </c>
      <c r="D6" s="44"/>
      <c r="E6" s="44"/>
      <c r="F6" s="44"/>
      <c r="G6" s="45"/>
      <c r="H6" s="30" t="s">
        <v>3</v>
      </c>
    </row>
    <row r="7" spans="2:8" x14ac:dyDescent="0.3">
      <c r="B7" s="16" t="s">
        <v>4</v>
      </c>
      <c r="C7" s="30" t="s">
        <v>6</v>
      </c>
      <c r="D7" s="32" t="s">
        <v>7</v>
      </c>
      <c r="E7" s="30" t="s">
        <v>8</v>
      </c>
      <c r="F7" s="30" t="s">
        <v>9</v>
      </c>
      <c r="G7" s="30" t="s">
        <v>10</v>
      </c>
      <c r="H7" s="46"/>
    </row>
    <row r="8" spans="2:8" ht="14.4" thickBot="1" x14ac:dyDescent="0.35">
      <c r="B8" s="17" t="s">
        <v>5</v>
      </c>
      <c r="C8" s="31"/>
      <c r="D8" s="33"/>
      <c r="E8" s="31"/>
      <c r="F8" s="31"/>
      <c r="G8" s="31"/>
      <c r="H8" s="31"/>
    </row>
    <row r="9" spans="2:8" x14ac:dyDescent="0.3">
      <c r="B9" s="18" t="s">
        <v>11</v>
      </c>
      <c r="C9" s="3"/>
      <c r="D9" s="4"/>
      <c r="E9" s="3"/>
      <c r="F9" s="4"/>
      <c r="G9" s="4"/>
      <c r="H9" s="3"/>
    </row>
    <row r="10" spans="2:8" x14ac:dyDescent="0.3">
      <c r="B10" s="20" t="s">
        <v>12</v>
      </c>
      <c r="C10" s="3">
        <v>1375970</v>
      </c>
      <c r="D10" s="4">
        <v>0</v>
      </c>
      <c r="E10" s="3">
        <f>C10+D10</f>
        <v>1375970</v>
      </c>
      <c r="F10" s="4">
        <v>1419782.94</v>
      </c>
      <c r="G10" s="4">
        <v>1419782.94</v>
      </c>
      <c r="H10" s="3">
        <f>G10-C10</f>
        <v>43812.939999999944</v>
      </c>
    </row>
    <row r="11" spans="2:8" x14ac:dyDescent="0.3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3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3">
      <c r="B13" s="20" t="s">
        <v>15</v>
      </c>
      <c r="C13" s="3">
        <v>2270580.64</v>
      </c>
      <c r="D13" s="4">
        <v>0</v>
      </c>
      <c r="E13" s="3">
        <f t="shared" si="0"/>
        <v>2270580.64</v>
      </c>
      <c r="F13" s="4">
        <v>1979700.56</v>
      </c>
      <c r="G13" s="4">
        <v>1979700.56</v>
      </c>
      <c r="H13" s="3">
        <f t="shared" si="1"/>
        <v>-290880.08000000007</v>
      </c>
    </row>
    <row r="14" spans="2:8" x14ac:dyDescent="0.3">
      <c r="B14" s="20" t="s">
        <v>16</v>
      </c>
      <c r="C14" s="3">
        <v>1257306</v>
      </c>
      <c r="D14" s="4">
        <v>0</v>
      </c>
      <c r="E14" s="3">
        <f t="shared" si="0"/>
        <v>1257306</v>
      </c>
      <c r="F14" s="4">
        <v>1119061.75</v>
      </c>
      <c r="G14" s="4">
        <v>1119061.75</v>
      </c>
      <c r="H14" s="3">
        <f t="shared" si="1"/>
        <v>-138244.25</v>
      </c>
    </row>
    <row r="15" spans="2:8" x14ac:dyDescent="0.3">
      <c r="B15" s="20" t="s">
        <v>17</v>
      </c>
      <c r="C15" s="3">
        <v>93872.5</v>
      </c>
      <c r="D15" s="4">
        <v>0</v>
      </c>
      <c r="E15" s="3">
        <f t="shared" si="0"/>
        <v>93872.5</v>
      </c>
      <c r="F15" s="4">
        <v>20992.67</v>
      </c>
      <c r="G15" s="4">
        <v>20992.67</v>
      </c>
      <c r="H15" s="3">
        <f t="shared" si="1"/>
        <v>-72879.83</v>
      </c>
    </row>
    <row r="16" spans="2:8" x14ac:dyDescent="0.3">
      <c r="B16" s="20" t="s">
        <v>70</v>
      </c>
      <c r="C16" s="3"/>
      <c r="D16" s="4"/>
      <c r="E16" s="3">
        <f t="shared" si="0"/>
        <v>0</v>
      </c>
      <c r="F16" s="4"/>
      <c r="G16" s="4"/>
      <c r="H16" s="3">
        <f t="shared" si="1"/>
        <v>0</v>
      </c>
    </row>
    <row r="17" spans="2:8" ht="27.6" x14ac:dyDescent="0.3">
      <c r="B17" s="24" t="s">
        <v>68</v>
      </c>
      <c r="C17" s="3">
        <f t="shared" ref="C17:H17" si="2">SUM(C18:C28)</f>
        <v>38062456</v>
      </c>
      <c r="D17" s="5">
        <f t="shared" si="2"/>
        <v>418341.6</v>
      </c>
      <c r="E17" s="5">
        <f t="shared" si="2"/>
        <v>38480797.600000001</v>
      </c>
      <c r="F17" s="5">
        <f t="shared" si="2"/>
        <v>33952555.109999999</v>
      </c>
      <c r="G17" s="5">
        <f t="shared" si="2"/>
        <v>33952555.109999999</v>
      </c>
      <c r="H17" s="5">
        <f t="shared" si="2"/>
        <v>-4109900.8899999987</v>
      </c>
    </row>
    <row r="18" spans="2:8" x14ac:dyDescent="0.3">
      <c r="B18" s="21" t="s">
        <v>18</v>
      </c>
      <c r="C18" s="3">
        <v>24832721</v>
      </c>
      <c r="D18" s="4">
        <v>744376</v>
      </c>
      <c r="E18" s="3">
        <f t="shared" si="0"/>
        <v>25577097</v>
      </c>
      <c r="F18" s="4">
        <v>23212173.190000001</v>
      </c>
      <c r="G18" s="4">
        <v>23212173.190000001</v>
      </c>
      <c r="H18" s="3">
        <f>G18-C18</f>
        <v>-1620547.8099999987</v>
      </c>
    </row>
    <row r="19" spans="2:8" x14ac:dyDescent="0.3">
      <c r="B19" s="21" t="s">
        <v>19</v>
      </c>
      <c r="C19" s="3">
        <v>9821640</v>
      </c>
      <c r="D19" s="4">
        <v>-318995</v>
      </c>
      <c r="E19" s="3">
        <f t="shared" si="0"/>
        <v>9502645</v>
      </c>
      <c r="F19" s="4">
        <v>8013412.5800000001</v>
      </c>
      <c r="G19" s="4">
        <v>8013412.5800000001</v>
      </c>
      <c r="H19" s="3">
        <f t="shared" ref="H19:H40" si="3">G19-C19</f>
        <v>-1808227.42</v>
      </c>
    </row>
    <row r="20" spans="2:8" x14ac:dyDescent="0.3">
      <c r="B20" s="21" t="s">
        <v>20</v>
      </c>
      <c r="C20" s="3">
        <v>2481999</v>
      </c>
      <c r="D20" s="4">
        <v>-139029</v>
      </c>
      <c r="E20" s="3">
        <f t="shared" si="0"/>
        <v>2342970</v>
      </c>
      <c r="F20" s="4">
        <v>2009996.09</v>
      </c>
      <c r="G20" s="4">
        <v>2009996.09</v>
      </c>
      <c r="H20" s="3">
        <f t="shared" si="3"/>
        <v>-472002.90999999992</v>
      </c>
    </row>
    <row r="21" spans="2:8" x14ac:dyDescent="0.3">
      <c r="B21" s="21" t="s">
        <v>21</v>
      </c>
      <c r="C21" s="3">
        <v>0</v>
      </c>
      <c r="D21" s="4">
        <v>0</v>
      </c>
      <c r="E21" s="3">
        <f t="shared" si="0"/>
        <v>0</v>
      </c>
      <c r="F21" s="4">
        <v>196.55</v>
      </c>
      <c r="G21" s="4">
        <v>196.55</v>
      </c>
      <c r="H21" s="3">
        <f t="shared" si="3"/>
        <v>196.55</v>
      </c>
    </row>
    <row r="22" spans="2:8" x14ac:dyDescent="0.3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7.6" x14ac:dyDescent="0.3">
      <c r="B23" s="22" t="s">
        <v>23</v>
      </c>
      <c r="C23" s="3">
        <v>382259</v>
      </c>
      <c r="D23" s="4">
        <v>52582</v>
      </c>
      <c r="E23" s="3">
        <f t="shared" si="0"/>
        <v>434841</v>
      </c>
      <c r="F23" s="4">
        <v>371040.87</v>
      </c>
      <c r="G23" s="4">
        <v>371040.87</v>
      </c>
      <c r="H23" s="3">
        <f t="shared" si="3"/>
        <v>-11218.130000000005</v>
      </c>
    </row>
    <row r="24" spans="2:8" ht="27.6" x14ac:dyDescent="0.3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3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3">
      <c r="B26" s="21" t="s">
        <v>26</v>
      </c>
      <c r="C26" s="3">
        <v>543837</v>
      </c>
      <c r="D26" s="4">
        <v>78691</v>
      </c>
      <c r="E26" s="3">
        <f t="shared" si="0"/>
        <v>622528</v>
      </c>
      <c r="F26" s="4">
        <v>345019.23</v>
      </c>
      <c r="G26" s="4">
        <v>345019.23</v>
      </c>
      <c r="H26" s="3">
        <f t="shared" si="3"/>
        <v>-198817.77000000002</v>
      </c>
    </row>
    <row r="27" spans="2:8" x14ac:dyDescent="0.3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7.6" x14ac:dyDescent="0.3">
      <c r="B28" s="22" t="s">
        <v>28</v>
      </c>
      <c r="C28" s="3">
        <v>0</v>
      </c>
      <c r="D28" s="4">
        <v>716.6</v>
      </c>
      <c r="E28" s="3">
        <f t="shared" si="0"/>
        <v>716.6</v>
      </c>
      <c r="F28" s="4">
        <v>716.6</v>
      </c>
      <c r="G28" s="4">
        <v>716.6</v>
      </c>
      <c r="H28" s="3">
        <f t="shared" si="3"/>
        <v>716.6</v>
      </c>
    </row>
    <row r="29" spans="2:8" ht="27.6" x14ac:dyDescent="0.3">
      <c r="B29" s="24" t="s">
        <v>29</v>
      </c>
      <c r="C29" s="3">
        <f t="shared" ref="C29:H29" si="4">SUM(C30:C34)</f>
        <v>257078</v>
      </c>
      <c r="D29" s="3">
        <f t="shared" si="4"/>
        <v>48111</v>
      </c>
      <c r="E29" s="3">
        <f t="shared" si="4"/>
        <v>305189</v>
      </c>
      <c r="F29" s="3">
        <f t="shared" si="4"/>
        <v>309518.39</v>
      </c>
      <c r="G29" s="3">
        <f t="shared" si="4"/>
        <v>309518.39</v>
      </c>
      <c r="H29" s="3">
        <f t="shared" si="4"/>
        <v>52440.39</v>
      </c>
    </row>
    <row r="30" spans="2:8" x14ac:dyDescent="0.3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3">
      <c r="B31" s="21" t="s">
        <v>31</v>
      </c>
      <c r="C31" s="3">
        <v>37457</v>
      </c>
      <c r="D31" s="4">
        <v>50</v>
      </c>
      <c r="E31" s="3">
        <f t="shared" si="0"/>
        <v>37507</v>
      </c>
      <c r="F31" s="4">
        <v>31261.52</v>
      </c>
      <c r="G31" s="4">
        <v>31261.52</v>
      </c>
      <c r="H31" s="3">
        <f t="shared" si="3"/>
        <v>-6195.48</v>
      </c>
    </row>
    <row r="32" spans="2:8" x14ac:dyDescent="0.3">
      <c r="B32" s="21" t="s">
        <v>32</v>
      </c>
      <c r="C32" s="3">
        <v>219621</v>
      </c>
      <c r="D32" s="4">
        <v>48061</v>
      </c>
      <c r="E32" s="3">
        <f t="shared" si="0"/>
        <v>267682</v>
      </c>
      <c r="F32" s="4">
        <v>278256.87</v>
      </c>
      <c r="G32" s="4">
        <v>278256.87</v>
      </c>
      <c r="H32" s="3">
        <f t="shared" si="3"/>
        <v>58635.869999999995</v>
      </c>
    </row>
    <row r="33" spans="2:8" ht="27.6" x14ac:dyDescent="0.3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3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3">
      <c r="B35" s="20" t="s">
        <v>71</v>
      </c>
      <c r="C35" s="3"/>
      <c r="D35" s="4"/>
      <c r="E35" s="3">
        <f t="shared" si="0"/>
        <v>0</v>
      </c>
      <c r="F35" s="4"/>
      <c r="G35" s="4"/>
      <c r="H35" s="3">
        <f t="shared" si="3"/>
        <v>0</v>
      </c>
    </row>
    <row r="36" spans="2:8" x14ac:dyDescent="0.3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3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3">
      <c r="B38" s="20" t="s">
        <v>37</v>
      </c>
      <c r="C38" s="3">
        <f t="shared" ref="C38:H38" si="6">C39+C40</f>
        <v>1000000</v>
      </c>
      <c r="D38" s="3">
        <f t="shared" si="6"/>
        <v>143532.51</v>
      </c>
      <c r="E38" s="3">
        <f t="shared" si="6"/>
        <v>1143532.51</v>
      </c>
      <c r="F38" s="3">
        <f t="shared" si="6"/>
        <v>750086.6</v>
      </c>
      <c r="G38" s="3">
        <f t="shared" si="6"/>
        <v>750086.6</v>
      </c>
      <c r="H38" s="3">
        <f t="shared" si="6"/>
        <v>-249913.40000000002</v>
      </c>
    </row>
    <row r="39" spans="2:8" x14ac:dyDescent="0.3">
      <c r="B39" s="21" t="s">
        <v>38</v>
      </c>
      <c r="C39" s="3">
        <v>1000000</v>
      </c>
      <c r="D39" s="4">
        <v>143532.51</v>
      </c>
      <c r="E39" s="3">
        <f t="shared" si="0"/>
        <v>1143532.51</v>
      </c>
      <c r="F39" s="4">
        <v>750086.6</v>
      </c>
      <c r="G39" s="4">
        <v>750086.6</v>
      </c>
      <c r="H39" s="3">
        <f t="shared" si="3"/>
        <v>-249913.40000000002</v>
      </c>
    </row>
    <row r="40" spans="2:8" x14ac:dyDescent="0.3">
      <c r="B40" s="21" t="s">
        <v>39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 x14ac:dyDescent="0.3">
      <c r="B41" s="19"/>
      <c r="C41" s="3"/>
      <c r="D41" s="4"/>
      <c r="E41" s="3"/>
      <c r="F41" s="4"/>
      <c r="G41" s="4"/>
      <c r="H41" s="3"/>
    </row>
    <row r="42" spans="2:8" ht="27.6" x14ac:dyDescent="0.3">
      <c r="B42" s="25" t="s">
        <v>69</v>
      </c>
      <c r="C42" s="12">
        <f t="shared" ref="C42:H42" si="7">C10+C11+C12+C13+C14+C15+C16+C17+C29+C35+C36+C38</f>
        <v>44317263.140000001</v>
      </c>
      <c r="D42" s="8">
        <f t="shared" si="7"/>
        <v>609985.11</v>
      </c>
      <c r="E42" s="8">
        <f t="shared" si="7"/>
        <v>44927248.25</v>
      </c>
      <c r="F42" s="8">
        <f t="shared" si="7"/>
        <v>39551698.020000003</v>
      </c>
      <c r="G42" s="8">
        <f t="shared" si="7"/>
        <v>39551698.020000003</v>
      </c>
      <c r="H42" s="8">
        <f t="shared" si="7"/>
        <v>-4765565.1199999992</v>
      </c>
    </row>
    <row r="43" spans="2:8" x14ac:dyDescent="0.3">
      <c r="B43" s="6"/>
      <c r="C43" s="3"/>
      <c r="D43" s="6"/>
      <c r="E43" s="7"/>
      <c r="F43" s="6"/>
      <c r="G43" s="6"/>
      <c r="H43" s="7"/>
    </row>
    <row r="44" spans="2:8" ht="27.6" x14ac:dyDescent="0.3">
      <c r="B44" s="25" t="s">
        <v>40</v>
      </c>
      <c r="C44" s="9"/>
      <c r="D44" s="10"/>
      <c r="E44" s="9"/>
      <c r="F44" s="10"/>
      <c r="G44" s="10"/>
      <c r="H44" s="3"/>
    </row>
    <row r="45" spans="2:8" x14ac:dyDescent="0.3">
      <c r="B45" s="19"/>
      <c r="C45" s="3"/>
      <c r="D45" s="11"/>
      <c r="E45" s="3"/>
      <c r="F45" s="11"/>
      <c r="G45" s="11"/>
      <c r="H45" s="3"/>
    </row>
    <row r="46" spans="2:8" x14ac:dyDescent="0.3">
      <c r="B46" s="18" t="s">
        <v>41</v>
      </c>
      <c r="C46" s="3"/>
      <c r="D46" s="4"/>
      <c r="E46" s="3"/>
      <c r="F46" s="4"/>
      <c r="G46" s="4"/>
      <c r="H46" s="3"/>
    </row>
    <row r="47" spans="2:8" x14ac:dyDescent="0.3">
      <c r="B47" s="20" t="s">
        <v>42</v>
      </c>
      <c r="C47" s="3">
        <f t="shared" ref="C47:H47" si="8">SUM(C48:C55)</f>
        <v>20442786</v>
      </c>
      <c r="D47" s="3">
        <f t="shared" si="8"/>
        <v>235139</v>
      </c>
      <c r="E47" s="3">
        <f t="shared" si="8"/>
        <v>20677925</v>
      </c>
      <c r="F47" s="3">
        <f t="shared" si="8"/>
        <v>19009234.48</v>
      </c>
      <c r="G47" s="3">
        <f t="shared" si="8"/>
        <v>19009234.48</v>
      </c>
      <c r="H47" s="3">
        <f t="shared" si="8"/>
        <v>-1433551.5199999996</v>
      </c>
    </row>
    <row r="48" spans="2:8" ht="27.6" x14ac:dyDescent="0.3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7.6" x14ac:dyDescent="0.3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7.6" x14ac:dyDescent="0.3">
      <c r="B50" s="22" t="s">
        <v>45</v>
      </c>
      <c r="C50" s="3">
        <v>10720914</v>
      </c>
      <c r="D50" s="4">
        <v>-104116</v>
      </c>
      <c r="E50" s="3">
        <f t="shared" si="9"/>
        <v>10616798</v>
      </c>
      <c r="F50" s="4">
        <v>10623668.550000001</v>
      </c>
      <c r="G50" s="4">
        <v>10623668.550000001</v>
      </c>
      <c r="H50" s="3">
        <f t="shared" si="10"/>
        <v>-97245.449999999255</v>
      </c>
    </row>
    <row r="51" spans="2:8" ht="41.4" x14ac:dyDescent="0.3">
      <c r="B51" s="22" t="s">
        <v>46</v>
      </c>
      <c r="C51" s="3">
        <v>9721872</v>
      </c>
      <c r="D51" s="4">
        <v>339255</v>
      </c>
      <c r="E51" s="3">
        <f t="shared" si="9"/>
        <v>10061127</v>
      </c>
      <c r="F51" s="4">
        <v>8385565.9299999997</v>
      </c>
      <c r="G51" s="4">
        <v>8385565.9299999997</v>
      </c>
      <c r="H51" s="3">
        <f t="shared" si="10"/>
        <v>-1336306.0700000003</v>
      </c>
    </row>
    <row r="52" spans="2:8" x14ac:dyDescent="0.3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7.6" x14ac:dyDescent="0.3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7.6" x14ac:dyDescent="0.3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7.6" x14ac:dyDescent="0.3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3">
      <c r="B56" s="24" t="s">
        <v>51</v>
      </c>
      <c r="C56" s="3">
        <f t="shared" ref="C56:H56" si="11">SUM(C57:C60)</f>
        <v>0</v>
      </c>
      <c r="D56" s="3">
        <f t="shared" si="11"/>
        <v>4356143.47</v>
      </c>
      <c r="E56" s="3">
        <f t="shared" si="11"/>
        <v>4356143.47</v>
      </c>
      <c r="F56" s="3">
        <f t="shared" si="11"/>
        <v>4308505.95</v>
      </c>
      <c r="G56" s="3">
        <f t="shared" si="11"/>
        <v>4308505.95</v>
      </c>
      <c r="H56" s="3">
        <f t="shared" si="11"/>
        <v>4308505.95</v>
      </c>
    </row>
    <row r="57" spans="2:8" x14ac:dyDescent="0.3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3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3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3">
      <c r="B60" s="22" t="s">
        <v>55</v>
      </c>
      <c r="C60" s="3">
        <v>0</v>
      </c>
      <c r="D60" s="4">
        <v>4356143.47</v>
      </c>
      <c r="E60" s="3">
        <f t="shared" si="9"/>
        <v>4356143.47</v>
      </c>
      <c r="F60" s="4">
        <v>4308505.95</v>
      </c>
      <c r="G60" s="4">
        <v>4308505.95</v>
      </c>
      <c r="H60" s="3">
        <f t="shared" si="10"/>
        <v>4308505.95</v>
      </c>
    </row>
    <row r="61" spans="2:8" x14ac:dyDescent="0.3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7.6" x14ac:dyDescent="0.3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3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41.4" x14ac:dyDescent="0.3">
      <c r="B64" s="24" t="s">
        <v>72</v>
      </c>
      <c r="C64" s="3"/>
      <c r="D64" s="4"/>
      <c r="E64" s="3">
        <f t="shared" si="9"/>
        <v>0</v>
      </c>
      <c r="F64" s="4"/>
      <c r="G64" s="4"/>
      <c r="H64" s="3">
        <f t="shared" si="10"/>
        <v>0</v>
      </c>
    </row>
    <row r="65" spans="2:8" x14ac:dyDescent="0.3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3">
      <c r="B66" s="19"/>
      <c r="C66" s="3"/>
      <c r="D66" s="11"/>
      <c r="E66" s="3"/>
      <c r="F66" s="11"/>
      <c r="G66" s="11"/>
      <c r="H66" s="3"/>
    </row>
    <row r="67" spans="2:8" ht="27.6" x14ac:dyDescent="0.3">
      <c r="B67" s="25" t="s">
        <v>60</v>
      </c>
      <c r="C67" s="12">
        <f t="shared" ref="C67:H67" si="13">C47+C56+C61+C64+C65</f>
        <v>20442786</v>
      </c>
      <c r="D67" s="12">
        <f t="shared" si="13"/>
        <v>4591282.47</v>
      </c>
      <c r="E67" s="12">
        <f t="shared" si="13"/>
        <v>25034068.469999999</v>
      </c>
      <c r="F67" s="12">
        <f t="shared" si="13"/>
        <v>23317740.43</v>
      </c>
      <c r="G67" s="12">
        <f t="shared" si="13"/>
        <v>23317740.43</v>
      </c>
      <c r="H67" s="12">
        <f t="shared" si="13"/>
        <v>2874954.4300000006</v>
      </c>
    </row>
    <row r="68" spans="2:8" x14ac:dyDescent="0.3">
      <c r="B68" s="23"/>
      <c r="C68" s="3"/>
      <c r="D68" s="11"/>
      <c r="E68" s="3"/>
      <c r="F68" s="11"/>
      <c r="G68" s="11"/>
      <c r="H68" s="3"/>
    </row>
    <row r="69" spans="2:8" ht="27.6" x14ac:dyDescent="0.3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3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3">
      <c r="B71" s="23"/>
      <c r="C71" s="3"/>
      <c r="D71" s="4"/>
      <c r="E71" s="3"/>
      <c r="F71" s="4"/>
      <c r="G71" s="4"/>
      <c r="H71" s="3"/>
    </row>
    <row r="72" spans="2:8" x14ac:dyDescent="0.3">
      <c r="B72" s="25" t="s">
        <v>63</v>
      </c>
      <c r="C72" s="12">
        <f t="shared" ref="C72:H72" si="15">C42+C67+C69</f>
        <v>64760049.140000001</v>
      </c>
      <c r="D72" s="12">
        <f t="shared" si="15"/>
        <v>5201267.58</v>
      </c>
      <c r="E72" s="12">
        <f t="shared" si="15"/>
        <v>69961316.719999999</v>
      </c>
      <c r="F72" s="12">
        <f t="shared" si="15"/>
        <v>62869438.450000003</v>
      </c>
      <c r="G72" s="12">
        <f t="shared" si="15"/>
        <v>62869438.450000003</v>
      </c>
      <c r="H72" s="12">
        <f t="shared" si="15"/>
        <v>-1890610.6899999985</v>
      </c>
    </row>
    <row r="73" spans="2:8" x14ac:dyDescent="0.3">
      <c r="B73" s="23"/>
      <c r="C73" s="3"/>
      <c r="D73" s="4"/>
      <c r="E73" s="3"/>
      <c r="F73" s="4"/>
      <c r="G73" s="4"/>
      <c r="H73" s="3"/>
    </row>
    <row r="74" spans="2:8" x14ac:dyDescent="0.3">
      <c r="B74" s="25" t="s">
        <v>64</v>
      </c>
      <c r="C74" s="3"/>
      <c r="D74" s="4"/>
      <c r="E74" s="3"/>
      <c r="F74" s="4"/>
      <c r="G74" s="4"/>
      <c r="H74" s="3"/>
    </row>
    <row r="75" spans="2:8" ht="27.6" x14ac:dyDescent="0.3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41.4" x14ac:dyDescent="0.3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7.6" x14ac:dyDescent="0.3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4.4" thickBot="1" x14ac:dyDescent="0.35">
      <c r="B78" s="26"/>
      <c r="C78" s="13"/>
      <c r="D78" s="14"/>
      <c r="E78" s="13"/>
      <c r="F78" s="14"/>
      <c r="G78" s="14"/>
      <c r="H78" s="13"/>
    </row>
    <row r="83" spans="2:8" x14ac:dyDescent="0.3">
      <c r="B83" s="47" t="s">
        <v>75</v>
      </c>
      <c r="C83" s="48" t="s">
        <v>76</v>
      </c>
      <c r="D83" s="48"/>
      <c r="E83" s="48" t="s">
        <v>77</v>
      </c>
      <c r="F83" s="48"/>
      <c r="G83" s="49"/>
    </row>
    <row r="84" spans="2:8" x14ac:dyDescent="0.3">
      <c r="B84" s="47" t="s">
        <v>78</v>
      </c>
      <c r="C84" s="48" t="s">
        <v>79</v>
      </c>
      <c r="D84" s="48"/>
      <c r="E84" s="50" t="s">
        <v>80</v>
      </c>
      <c r="F84" s="50"/>
      <c r="G84" s="49"/>
    </row>
    <row r="85" spans="2:8" x14ac:dyDescent="0.3">
      <c r="B85" s="47" t="s">
        <v>81</v>
      </c>
      <c r="C85" s="50" t="s">
        <v>82</v>
      </c>
      <c r="D85" s="50"/>
      <c r="E85" s="50" t="s">
        <v>83</v>
      </c>
      <c r="F85" s="50"/>
      <c r="G85" s="49"/>
    </row>
    <row r="86" spans="2:8" x14ac:dyDescent="0.3">
      <c r="C86" s="49"/>
      <c r="D86" s="49"/>
      <c r="E86" s="1"/>
      <c r="F86" s="49"/>
      <c r="G86" s="49"/>
    </row>
    <row r="87" spans="2:8" x14ac:dyDescent="0.3">
      <c r="B87" s="51" t="s">
        <v>84</v>
      </c>
      <c r="C87" s="51"/>
      <c r="D87" s="51"/>
      <c r="E87" s="51"/>
      <c r="F87" s="51"/>
      <c r="G87" s="51"/>
      <c r="H87" s="51"/>
    </row>
    <row r="88" spans="2:8" x14ac:dyDescent="0.3">
      <c r="B88" s="51"/>
      <c r="C88" s="51"/>
      <c r="D88" s="51"/>
      <c r="E88" s="51"/>
      <c r="F88" s="51"/>
      <c r="G88" s="51"/>
      <c r="H88" s="51"/>
    </row>
    <row r="89" spans="2:8" x14ac:dyDescent="0.3">
      <c r="B89" s="47"/>
      <c r="C89" s="47"/>
      <c r="D89" s="47"/>
      <c r="E89" s="47"/>
      <c r="F89" s="47"/>
      <c r="G89" s="47"/>
    </row>
    <row r="90" spans="2:8" x14ac:dyDescent="0.3">
      <c r="B90" s="51" t="s">
        <v>85</v>
      </c>
      <c r="C90" s="51"/>
      <c r="D90" s="51"/>
      <c r="E90" s="51"/>
      <c r="F90" s="51"/>
      <c r="G90" s="51"/>
      <c r="H90" s="51"/>
    </row>
    <row r="91" spans="2:8" x14ac:dyDescent="0.3">
      <c r="B91" s="51"/>
      <c r="C91" s="51"/>
      <c r="D91" s="51"/>
      <c r="E91" s="51"/>
      <c r="F91" s="51"/>
      <c r="G91" s="51"/>
      <c r="H91" s="51"/>
    </row>
    <row r="92" spans="2:8" x14ac:dyDescent="0.3">
      <c r="B92" s="51"/>
      <c r="C92" s="51"/>
      <c r="D92" s="51"/>
      <c r="E92" s="51"/>
      <c r="F92" s="51"/>
      <c r="G92" s="51"/>
      <c r="H92" s="51"/>
    </row>
  </sheetData>
  <mergeCells count="19">
    <mergeCell ref="B87:H88"/>
    <mergeCell ref="B90:H92"/>
    <mergeCell ref="H6:H8"/>
    <mergeCell ref="C83:D83"/>
    <mergeCell ref="E83:F83"/>
    <mergeCell ref="C84:D84"/>
    <mergeCell ref="E84:F84"/>
    <mergeCell ref="C85:D85"/>
    <mergeCell ref="E85:F85"/>
    <mergeCell ref="C7:C8"/>
    <mergeCell ref="D7:D8"/>
    <mergeCell ref="E7:E8"/>
    <mergeCell ref="F7:F8"/>
    <mergeCell ref="G7:G8"/>
    <mergeCell ref="B2:H2"/>
    <mergeCell ref="B3:H3"/>
    <mergeCell ref="B4:H4"/>
    <mergeCell ref="B5:H5"/>
    <mergeCell ref="C6:G6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TEPETITLAN 2024</cp:lastModifiedBy>
  <cp:lastPrinted>2016-12-20T19:44:47Z</cp:lastPrinted>
  <dcterms:created xsi:type="dcterms:W3CDTF">2016-10-11T20:13:05Z</dcterms:created>
  <dcterms:modified xsi:type="dcterms:W3CDTF">2025-02-13T00:08:58Z</dcterms:modified>
</cp:coreProperties>
</file>