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PETITLAN 2024\Desktop\INFORMACION TEPETITLAN\INF MUNICIPIO TEPETITLAN\1. EJERCICIO FISCAL 2024\IAGF 2024\IAGF 2024\02_IAGF_2024\LDF\"/>
    </mc:Choice>
  </mc:AlternateContent>
  <xr:revisionPtr revIDLastSave="0" documentId="13_ncr:1_{39B4AE6E-3570-4CAB-8039-FEFF923C2E8D}" xr6:coauthVersionLast="47" xr6:coauthVersionMax="47" xr10:uidLastSave="{00000000-0000-0000-0000-000000000000}"/>
  <bookViews>
    <workbookView xWindow="-108" yWindow="-108" windowWidth="23256" windowHeight="12456" activeTab="2" xr2:uid="{80AD6BAC-7A20-40B3-85AD-89D7F85DCC81}"/>
  </bookViews>
  <sheets>
    <sheet name="F1_ESF ABRIL" sheetId="1" r:id="rId1"/>
    <sheet name="F1_ESF MAYO" sheetId="2" r:id="rId2"/>
    <sheet name="F1_ESF JUNIO" sheetId="3" r:id="rId3"/>
  </sheets>
  <definedNames>
    <definedName name="_xlnm.Print_Titles" localSheetId="0">'F1_ESF ABRIL'!$2:$5</definedName>
    <definedName name="_xlnm.Print_Titles" localSheetId="2">'F1_ESF JUNIO'!$2:$5</definedName>
    <definedName name="_xlnm.Print_Titles" localSheetId="1">'F1_ESF MAYO'!$2:$5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3" l="1"/>
  <c r="F75" i="3"/>
  <c r="G68" i="3"/>
  <c r="F68" i="3"/>
  <c r="G63" i="3"/>
  <c r="G79" i="3" s="1"/>
  <c r="F63" i="3"/>
  <c r="F79" i="3" s="1"/>
  <c r="D60" i="3"/>
  <c r="C60" i="3"/>
  <c r="G57" i="3"/>
  <c r="F57" i="3"/>
  <c r="G42" i="3"/>
  <c r="F42" i="3"/>
  <c r="D41" i="3"/>
  <c r="C41" i="3"/>
  <c r="G38" i="3"/>
  <c r="F38" i="3"/>
  <c r="D38" i="3"/>
  <c r="C38" i="3"/>
  <c r="G31" i="3"/>
  <c r="F31" i="3"/>
  <c r="D31" i="3"/>
  <c r="C31" i="3"/>
  <c r="G27" i="3"/>
  <c r="F27" i="3"/>
  <c r="D25" i="3"/>
  <c r="C25" i="3"/>
  <c r="G23" i="3"/>
  <c r="F23" i="3"/>
  <c r="G19" i="3"/>
  <c r="F19" i="3"/>
  <c r="D17" i="3"/>
  <c r="C17" i="3"/>
  <c r="G9" i="3"/>
  <c r="G47" i="3" s="1"/>
  <c r="G59" i="3" s="1"/>
  <c r="F9" i="3"/>
  <c r="F47" i="3" s="1"/>
  <c r="F59" i="3" s="1"/>
  <c r="D9" i="3"/>
  <c r="D47" i="3" s="1"/>
  <c r="D62" i="3" s="1"/>
  <c r="C9" i="3"/>
  <c r="C47" i="3" s="1"/>
  <c r="C62" i="3" s="1"/>
  <c r="G75" i="2"/>
  <c r="F75" i="2"/>
  <c r="G68" i="2"/>
  <c r="F68" i="2"/>
  <c r="G63" i="2"/>
  <c r="G79" i="2" s="1"/>
  <c r="F63" i="2"/>
  <c r="F79" i="2" s="1"/>
  <c r="D60" i="2"/>
  <c r="C60" i="2"/>
  <c r="G57" i="2"/>
  <c r="F57" i="2"/>
  <c r="G42" i="2"/>
  <c r="F42" i="2"/>
  <c r="D41" i="2"/>
  <c r="C41" i="2"/>
  <c r="G38" i="2"/>
  <c r="F38" i="2"/>
  <c r="D38" i="2"/>
  <c r="C38" i="2"/>
  <c r="G31" i="2"/>
  <c r="F31" i="2"/>
  <c r="D31" i="2"/>
  <c r="C31" i="2"/>
  <c r="G27" i="2"/>
  <c r="F27" i="2"/>
  <c r="D25" i="2"/>
  <c r="C25" i="2"/>
  <c r="G23" i="2"/>
  <c r="F23" i="2"/>
  <c r="G19" i="2"/>
  <c r="F19" i="2"/>
  <c r="D17" i="2"/>
  <c r="C17" i="2"/>
  <c r="G9" i="2"/>
  <c r="G47" i="2" s="1"/>
  <c r="G59" i="2" s="1"/>
  <c r="G81" i="2" s="1"/>
  <c r="F9" i="2"/>
  <c r="F47" i="2" s="1"/>
  <c r="F59" i="2" s="1"/>
  <c r="F81" i="2" s="1"/>
  <c r="D9" i="2"/>
  <c r="D47" i="2" s="1"/>
  <c r="D62" i="2" s="1"/>
  <c r="C9" i="2"/>
  <c r="C47" i="2" s="1"/>
  <c r="C62" i="2" s="1"/>
  <c r="G75" i="1"/>
  <c r="F75" i="1"/>
  <c r="G68" i="1"/>
  <c r="F68" i="1"/>
  <c r="G63" i="1"/>
  <c r="G79" i="1" s="1"/>
  <c r="F63" i="1"/>
  <c r="F79" i="1" s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G47" i="1" s="1"/>
  <c r="G59" i="1" s="1"/>
  <c r="F9" i="1"/>
  <c r="F47" i="1" s="1"/>
  <c r="F59" i="1" s="1"/>
  <c r="D9" i="1"/>
  <c r="D47" i="1" s="1"/>
  <c r="D62" i="1" s="1"/>
  <c r="C9" i="1"/>
  <c r="C47" i="1" s="1"/>
  <c r="C62" i="1" s="1"/>
  <c r="F81" i="1" l="1"/>
  <c r="F81" i="3"/>
  <c r="G81" i="1"/>
  <c r="G81" i="3"/>
</calcChain>
</file>

<file path=xl/sharedStrings.xml><?xml version="1.0" encoding="utf-8"?>
<sst xmlns="http://schemas.openxmlformats.org/spreadsheetml/2006/main" count="381" uniqueCount="126">
  <si>
    <t>MUNICIPIO DE TEPETITLÁN (a)</t>
  </si>
  <si>
    <t>Estado de Situación Financiera Detallado - LDF</t>
  </si>
  <si>
    <t>Al 31 de diciembre de 2023 y al 30 de Abril de 2024 (b)</t>
  </si>
  <si>
    <t>(PESOS)</t>
  </si>
  <si>
    <t>Concepto (c)</t>
  </si>
  <si>
    <t>2024 (d)</t>
  </si>
  <si>
    <t>31 de diciembre de 2023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</si>
  <si>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</si>
  <si>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</si>
  <si>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</si>
  <si>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</si>
  <si>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</si>
  <si>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</si>
  <si>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</si>
  <si>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</si>
  <si>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</si>
  <si>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</si>
  <si>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</si>
  <si>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</si>
  <si>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</si>
  <si>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</si>
  <si>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</si>
  <si>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</si>
  <si>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</si>
  <si>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</si>
  <si>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</si>
  <si>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</si>
  <si>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</si>
  <si>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</si>
  <si>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</si>
  <si>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</si>
  <si>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</si>
  <si>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</si>
  <si>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</si>
  <si>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</si>
  <si>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</si>
  <si>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</si>
  <si>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</si>
  <si>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</si>
  <si>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</si>
  <si>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</si>
  <si>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</si>
  <si>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</si>
  <si>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</si>
  <si>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</si>
  <si>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</si>
  <si>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</si>
  <si>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</si>
  <si>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</si>
  <si>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</si>
  <si>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</si>
  <si>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</si>
  <si>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</si>
  <si>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</si>
  <si>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</si>
  <si>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</si>
  <si>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</si>
  <si>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</si>
  <si>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</si>
  <si>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</si>
  <si>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</si>
  <si>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</si>
  <si>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</si>
  <si>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</si>
  <si>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</si>
  <si>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</si>
  <si>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</si>
  <si>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</si>
  <si>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</si>
  <si>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</si>
  <si>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</si>
  <si>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</si>
  <si>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</si>
  <si>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</si>
  <si>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</si>
  <si>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</si>
  <si>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</si>
  <si>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</si>
  <si>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</si>
  <si>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</si>
  <si>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</si>
  <si>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</si>
  <si>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</si>
  <si>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</si>
  <si>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</si>
  <si>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</si>
  <si>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</si>
  <si>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</si>
  <si>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</si>
  <si>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</si>
  <si>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</si>
  <si>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</si>
  <si>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</si>
  <si>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</si>
  <si>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</si>
  <si>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</si>
  <si>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</si>
  <si>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</si>
  <si>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</si>
  <si>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</si>
  <si>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</si>
  <si>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</si>
  <si>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</si>
  <si>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</si>
  <si>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</si>
  <si>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</si>
  <si>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</si>
  <si>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</si>
  <si>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</si>
  <si>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</si>
  <si>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</si>
  <si>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</si>
  <si>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</si>
  <si>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</si>
  <si>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</si>
  <si>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</si>
  <si>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</si>
  <si>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</si>
  <si>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</si>
  <si>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</si>
  <si>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</si>
  <si>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</si>
  <si>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</si>
  <si>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</si>
  <si>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2023 y al 31 de Mayo de 2024 (b)</t>
  </si>
  <si>
    <t>Al 31 de diciembre de 2023 y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</si>
</sst>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2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 indent="2"/>
    </xf>
    <xf numFmtId="2" fontId="1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4" fontId="1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1" fillId="0" borderId="5" xfId="1" applyFont="1" applyBorder="1" applyAlignment="1">
      <alignment horizontal="right" vertical="center" wrapText="1"/>
    </xf>
    <xf numFmtId="44" fontId="1" fillId="0" borderId="8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right" vertical="center" wrapText="1"/>
    </xf>
    <xf numFmtId="44" fontId="1" fillId="0" borderId="8" xfId="1" applyFont="1" applyBorder="1" applyAlignment="1">
      <alignment horizontal="right" vertical="center" wrapText="1"/>
    </xf>
    <xf numFmtId="44" fontId="1" fillId="0" borderId="0" xfId="1" applyFont="1" applyAlignment="1">
      <alignment horizontal="center"/>
    </xf>
    <xf numFmtId="44" fontId="2" fillId="0" borderId="8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22860</xdr:rowOff>
    </xdr:from>
    <xdr:to>
      <xdr:col>1</xdr:col>
      <xdr:colOff>944880</xdr:colOff>
      <xdr:row>4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AF6D28-1D5A-4A6A-9891-51934F8F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05740"/>
          <a:ext cx="9296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92</xdr:row>
      <xdr:rowOff>141605</xdr:rowOff>
    </xdr:from>
    <xdr:to>
      <xdr:col>6</xdr:col>
      <xdr:colOff>962651</xdr:colOff>
      <xdr:row>96</xdr:row>
      <xdr:rowOff>35113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8B6815B3-27EA-409B-A2B5-21868B582AF6}"/>
            </a:ext>
          </a:extLst>
        </xdr:cNvPr>
        <xdr:cNvSpPr txBox="1"/>
      </xdr:nvSpPr>
      <xdr:spPr>
        <a:xfrm>
          <a:off x="91440" y="18749645"/>
          <a:ext cx="11790671" cy="594548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TEPETITLÁN”.</a:t>
          </a: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29845</xdr:colOff>
      <xdr:row>90</xdr:row>
      <xdr:rowOff>25401</xdr:rowOff>
    </xdr:from>
    <xdr:to>
      <xdr:col>6</xdr:col>
      <xdr:colOff>997586</xdr:colOff>
      <xdr:row>91</xdr:row>
      <xdr:rowOff>69851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DE3F425-81B1-4F89-ACD8-237F0B46684B}"/>
            </a:ext>
          </a:extLst>
        </xdr:cNvPr>
        <xdr:cNvSpPr txBox="1"/>
      </xdr:nvSpPr>
      <xdr:spPr>
        <a:xfrm>
          <a:off x="121285" y="18282921"/>
          <a:ext cx="11795761" cy="21971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393700</xdr:colOff>
      <xdr:row>82</xdr:row>
      <xdr:rowOff>169544</xdr:rowOff>
    </xdr:from>
    <xdr:to>
      <xdr:col>4</xdr:col>
      <xdr:colOff>1695347</xdr:colOff>
      <xdr:row>89</xdr:row>
      <xdr:rowOff>58419</xdr:rowOff>
    </xdr:to>
    <xdr:sp macro="" textlink="">
      <xdr:nvSpPr>
        <xdr:cNvPr id="6" name="Cuadro de texto 4">
          <a:extLst>
            <a:ext uri="{FF2B5EF4-FFF2-40B4-BE49-F238E27FC236}">
              <a16:creationId xmlns:a16="http://schemas.microsoft.com/office/drawing/2014/main" id="{09FB8954-4FD2-4E50-899E-1186FB110596}"/>
            </a:ext>
          </a:extLst>
        </xdr:cNvPr>
        <xdr:cNvSpPr txBox="1"/>
      </xdr:nvSpPr>
      <xdr:spPr>
        <a:xfrm>
          <a:off x="4356100" y="17238344"/>
          <a:ext cx="3435247" cy="113347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 Y AUTORIZÓ: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ING. ELÍAS CASTILLO MARTÍNEZ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PRESIDENTE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2614931</xdr:colOff>
      <xdr:row>83</xdr:row>
      <xdr:rowOff>55245</xdr:rowOff>
    </xdr:from>
    <xdr:to>
      <xdr:col>6</xdr:col>
      <xdr:colOff>890933</xdr:colOff>
      <xdr:row>89</xdr:row>
      <xdr:rowOff>102870</xdr:rowOff>
    </xdr:to>
    <xdr:sp macro="" textlink="">
      <xdr:nvSpPr>
        <xdr:cNvPr id="7" name="Cuadro de texto 5">
          <a:extLst>
            <a:ext uri="{FF2B5EF4-FFF2-40B4-BE49-F238E27FC236}">
              <a16:creationId xmlns:a16="http://schemas.microsoft.com/office/drawing/2014/main" id="{B92E1C21-AB5E-4FDB-9F0A-AFF42C9A2E69}"/>
            </a:ext>
          </a:extLst>
        </xdr:cNvPr>
        <xdr:cNvSpPr txBox="1"/>
      </xdr:nvSpPr>
      <xdr:spPr>
        <a:xfrm>
          <a:off x="8611871" y="17085945"/>
          <a:ext cx="3198522" cy="109918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CLIC. ANA KAREN GARCIA ROJAS</a:t>
          </a: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SÍNDICO PROCURADOR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92</xdr:row>
      <xdr:rowOff>141605</xdr:rowOff>
    </xdr:from>
    <xdr:to>
      <xdr:col>6</xdr:col>
      <xdr:colOff>962651</xdr:colOff>
      <xdr:row>96</xdr:row>
      <xdr:rowOff>35113</xdr:rowOff>
    </xdr:to>
    <xdr:sp macro="" textlink="">
      <xdr:nvSpPr>
        <xdr:cNvPr id="8" name="Cuadro de texto 1">
          <a:extLst>
            <a:ext uri="{FF2B5EF4-FFF2-40B4-BE49-F238E27FC236}">
              <a16:creationId xmlns:a16="http://schemas.microsoft.com/office/drawing/2014/main" id="{E29222BD-EDA3-4DB5-8140-4AA522D0E610}"/>
            </a:ext>
          </a:extLst>
        </xdr:cNvPr>
        <xdr:cNvSpPr txBox="1"/>
      </xdr:nvSpPr>
      <xdr:spPr>
        <a:xfrm>
          <a:off x="91440" y="18749645"/>
          <a:ext cx="11790671" cy="594548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TEPETITLÁN”.</a:t>
          </a: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29845</xdr:colOff>
      <xdr:row>90</xdr:row>
      <xdr:rowOff>25401</xdr:rowOff>
    </xdr:from>
    <xdr:to>
      <xdr:col>6</xdr:col>
      <xdr:colOff>997586</xdr:colOff>
      <xdr:row>91</xdr:row>
      <xdr:rowOff>69851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AA4AD875-669D-4A6E-B908-075D8D8D4083}"/>
            </a:ext>
          </a:extLst>
        </xdr:cNvPr>
        <xdr:cNvSpPr txBox="1"/>
      </xdr:nvSpPr>
      <xdr:spPr>
        <a:xfrm>
          <a:off x="121285" y="18282921"/>
          <a:ext cx="11795761" cy="21971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450851</xdr:colOff>
      <xdr:row>83</xdr:row>
      <xdr:rowOff>9525</xdr:rowOff>
    </xdr:from>
    <xdr:to>
      <xdr:col>1</xdr:col>
      <xdr:colOff>3538914</xdr:colOff>
      <xdr:row>89</xdr:row>
      <xdr:rowOff>112369</xdr:rowOff>
    </xdr:to>
    <xdr:sp macro="" textlink="">
      <xdr:nvSpPr>
        <xdr:cNvPr id="10" name="Cuadro de texto 1">
          <a:extLst>
            <a:ext uri="{FF2B5EF4-FFF2-40B4-BE49-F238E27FC236}">
              <a16:creationId xmlns:a16="http://schemas.microsoft.com/office/drawing/2014/main" id="{EFE81B7E-BEAE-4450-B907-3E9ABD9772A6}"/>
            </a:ext>
          </a:extLst>
        </xdr:cNvPr>
        <xdr:cNvSpPr txBox="1"/>
      </xdr:nvSpPr>
      <xdr:spPr>
        <a:xfrm>
          <a:off x="539751" y="17256125"/>
          <a:ext cx="3088063" cy="116964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ING. MARIANE HERNANDEZ SANTIAGO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TESORERO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2614931</xdr:colOff>
      <xdr:row>82</xdr:row>
      <xdr:rowOff>156845</xdr:rowOff>
    </xdr:from>
    <xdr:to>
      <xdr:col>6</xdr:col>
      <xdr:colOff>890933</xdr:colOff>
      <xdr:row>89</xdr:row>
      <xdr:rowOff>26670</xdr:rowOff>
    </xdr:to>
    <xdr:sp macro="" textlink="">
      <xdr:nvSpPr>
        <xdr:cNvPr id="12" name="Cuadro de texto 5">
          <a:extLst>
            <a:ext uri="{FF2B5EF4-FFF2-40B4-BE49-F238E27FC236}">
              <a16:creationId xmlns:a16="http://schemas.microsoft.com/office/drawing/2014/main" id="{7889E93F-FB00-4D5A-94C4-07BFF9EBE366}"/>
            </a:ext>
          </a:extLst>
        </xdr:cNvPr>
        <xdr:cNvSpPr txBox="1"/>
      </xdr:nvSpPr>
      <xdr:spPr>
        <a:xfrm>
          <a:off x="8710931" y="17225645"/>
          <a:ext cx="3419502" cy="111442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ANA KAREN GARCIA ROJAS</a:t>
          </a: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SÍNDICO PROCURADOR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22860</xdr:rowOff>
    </xdr:from>
    <xdr:to>
      <xdr:col>1</xdr:col>
      <xdr:colOff>944880</xdr:colOff>
      <xdr:row>4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A6E3C9-90D7-4CB3-97CD-4F581114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05740"/>
          <a:ext cx="9296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91</xdr:row>
      <xdr:rowOff>27305</xdr:rowOff>
    </xdr:from>
    <xdr:to>
      <xdr:col>6</xdr:col>
      <xdr:colOff>899151</xdr:colOff>
      <xdr:row>94</xdr:row>
      <xdr:rowOff>98613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D1466824-5DC9-416B-A948-CA21AA0B32A6}"/>
            </a:ext>
          </a:extLst>
        </xdr:cNvPr>
        <xdr:cNvSpPr txBox="1"/>
      </xdr:nvSpPr>
      <xdr:spPr>
        <a:xfrm>
          <a:off x="165100" y="18696305"/>
          <a:ext cx="11859251" cy="604708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TEPETITLÁN”.</a:t>
          </a: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4445</xdr:colOff>
      <xdr:row>89</xdr:row>
      <xdr:rowOff>88901</xdr:rowOff>
    </xdr:from>
    <xdr:to>
      <xdr:col>6</xdr:col>
      <xdr:colOff>972186</xdr:colOff>
      <xdr:row>90</xdr:row>
      <xdr:rowOff>133351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6FD3FAC0-E9A9-4008-BA75-20C80E4EAAF1}"/>
            </a:ext>
          </a:extLst>
        </xdr:cNvPr>
        <xdr:cNvSpPr txBox="1"/>
      </xdr:nvSpPr>
      <xdr:spPr>
        <a:xfrm>
          <a:off x="93345" y="18402301"/>
          <a:ext cx="12004041" cy="2222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19051</xdr:colOff>
      <xdr:row>82</xdr:row>
      <xdr:rowOff>85725</xdr:rowOff>
    </xdr:from>
    <xdr:to>
      <xdr:col>1</xdr:col>
      <xdr:colOff>3107114</xdr:colOff>
      <xdr:row>89</xdr:row>
      <xdr:rowOff>10769</xdr:rowOff>
    </xdr:to>
    <xdr:sp macro="" textlink="">
      <xdr:nvSpPr>
        <xdr:cNvPr id="10" name="Cuadro de texto 1">
          <a:extLst>
            <a:ext uri="{FF2B5EF4-FFF2-40B4-BE49-F238E27FC236}">
              <a16:creationId xmlns:a16="http://schemas.microsoft.com/office/drawing/2014/main" id="{588F655A-23CD-4610-A7C7-AD6A11DAC6E9}"/>
            </a:ext>
          </a:extLst>
        </xdr:cNvPr>
        <xdr:cNvSpPr txBox="1"/>
      </xdr:nvSpPr>
      <xdr:spPr>
        <a:xfrm>
          <a:off x="107951" y="17154525"/>
          <a:ext cx="3088063" cy="116964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ING. MARIANE HERNANDEZ SANTIAGO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TESORERO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635000</xdr:colOff>
      <xdr:row>82</xdr:row>
      <xdr:rowOff>67944</xdr:rowOff>
    </xdr:from>
    <xdr:to>
      <xdr:col>4</xdr:col>
      <xdr:colOff>1936647</xdr:colOff>
      <xdr:row>88</xdr:row>
      <xdr:rowOff>134619</xdr:rowOff>
    </xdr:to>
    <xdr:sp macro="" textlink="">
      <xdr:nvSpPr>
        <xdr:cNvPr id="11" name="Cuadro de texto 4">
          <a:extLst>
            <a:ext uri="{FF2B5EF4-FFF2-40B4-BE49-F238E27FC236}">
              <a16:creationId xmlns:a16="http://schemas.microsoft.com/office/drawing/2014/main" id="{3CFEAC98-E413-45C5-A5DB-6918C4A216EC}"/>
            </a:ext>
          </a:extLst>
        </xdr:cNvPr>
        <xdr:cNvSpPr txBox="1"/>
      </xdr:nvSpPr>
      <xdr:spPr>
        <a:xfrm>
          <a:off x="4597400" y="17136744"/>
          <a:ext cx="3359047" cy="113347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 Y AUTORIZÓ: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ING. ELÍAS CASTILLO MARTÍNEZ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PRESIDENTE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2691131</xdr:colOff>
      <xdr:row>82</xdr:row>
      <xdr:rowOff>80645</xdr:rowOff>
    </xdr:from>
    <xdr:to>
      <xdr:col>6</xdr:col>
      <xdr:colOff>967133</xdr:colOff>
      <xdr:row>88</xdr:row>
      <xdr:rowOff>128270</xdr:rowOff>
    </xdr:to>
    <xdr:sp macro="" textlink="">
      <xdr:nvSpPr>
        <xdr:cNvPr id="12" name="Cuadro de texto 5">
          <a:extLst>
            <a:ext uri="{FF2B5EF4-FFF2-40B4-BE49-F238E27FC236}">
              <a16:creationId xmlns:a16="http://schemas.microsoft.com/office/drawing/2014/main" id="{9EE151CA-8C6B-4A1F-8991-81EFA0D6E100}"/>
            </a:ext>
          </a:extLst>
        </xdr:cNvPr>
        <xdr:cNvSpPr txBox="1"/>
      </xdr:nvSpPr>
      <xdr:spPr>
        <a:xfrm>
          <a:off x="8710931" y="17149445"/>
          <a:ext cx="3381402" cy="111442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ANA KAREN GARCIA ROJAS</a:t>
          </a: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SÍNDICO PROCURADOR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22860</xdr:rowOff>
    </xdr:from>
    <xdr:to>
      <xdr:col>1</xdr:col>
      <xdr:colOff>944880</xdr:colOff>
      <xdr:row>4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26B65C-54B8-45D9-B4BD-2F3627A7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05740"/>
          <a:ext cx="9296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91</xdr:row>
      <xdr:rowOff>118745</xdr:rowOff>
    </xdr:from>
    <xdr:to>
      <xdr:col>6</xdr:col>
      <xdr:colOff>1000751</xdr:colOff>
      <xdr:row>95</xdr:row>
      <xdr:rowOff>12253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0B1768E9-E9D3-4441-A28E-35839950D1B8}"/>
            </a:ext>
          </a:extLst>
        </xdr:cNvPr>
        <xdr:cNvSpPr txBox="1"/>
      </xdr:nvSpPr>
      <xdr:spPr>
        <a:xfrm>
          <a:off x="129540" y="18551525"/>
          <a:ext cx="12110711" cy="594548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TEPETITLÁN”.</a:t>
          </a: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29845</xdr:colOff>
      <xdr:row>90</xdr:row>
      <xdr:rowOff>25401</xdr:rowOff>
    </xdr:from>
    <xdr:to>
      <xdr:col>6</xdr:col>
      <xdr:colOff>997586</xdr:colOff>
      <xdr:row>91</xdr:row>
      <xdr:rowOff>69851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1C8F43A-3227-4239-A91B-B9C71ED12FB2}"/>
            </a:ext>
          </a:extLst>
        </xdr:cNvPr>
        <xdr:cNvSpPr txBox="1"/>
      </xdr:nvSpPr>
      <xdr:spPr>
        <a:xfrm>
          <a:off x="121285" y="18282921"/>
          <a:ext cx="11795761" cy="21971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416560</xdr:colOff>
      <xdr:row>83</xdr:row>
      <xdr:rowOff>9524</xdr:rowOff>
    </xdr:from>
    <xdr:to>
      <xdr:col>4</xdr:col>
      <xdr:colOff>1718207</xdr:colOff>
      <xdr:row>89</xdr:row>
      <xdr:rowOff>76199</xdr:rowOff>
    </xdr:to>
    <xdr:sp macro="" textlink="">
      <xdr:nvSpPr>
        <xdr:cNvPr id="6" name="Cuadro de texto 4">
          <a:extLst>
            <a:ext uri="{FF2B5EF4-FFF2-40B4-BE49-F238E27FC236}">
              <a16:creationId xmlns:a16="http://schemas.microsoft.com/office/drawing/2014/main" id="{2F2D383B-C0A3-4B4E-B854-129CC3134E63}"/>
            </a:ext>
          </a:extLst>
        </xdr:cNvPr>
        <xdr:cNvSpPr txBox="1"/>
      </xdr:nvSpPr>
      <xdr:spPr>
        <a:xfrm>
          <a:off x="4378960" y="17040224"/>
          <a:ext cx="3435247" cy="111823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 Y AUTORIZÓ: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ING. ELÍAS CASTILLO MARTÍNEZ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PRESIDENTE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2614931</xdr:colOff>
      <xdr:row>83</xdr:row>
      <xdr:rowOff>55245</xdr:rowOff>
    </xdr:from>
    <xdr:to>
      <xdr:col>6</xdr:col>
      <xdr:colOff>890933</xdr:colOff>
      <xdr:row>89</xdr:row>
      <xdr:rowOff>102870</xdr:rowOff>
    </xdr:to>
    <xdr:sp macro="" textlink="">
      <xdr:nvSpPr>
        <xdr:cNvPr id="7" name="Cuadro de texto 5">
          <a:extLst>
            <a:ext uri="{FF2B5EF4-FFF2-40B4-BE49-F238E27FC236}">
              <a16:creationId xmlns:a16="http://schemas.microsoft.com/office/drawing/2014/main" id="{77BBB539-43C8-4939-8C32-37C9EC63895C}"/>
            </a:ext>
          </a:extLst>
        </xdr:cNvPr>
        <xdr:cNvSpPr txBox="1"/>
      </xdr:nvSpPr>
      <xdr:spPr>
        <a:xfrm>
          <a:off x="8611871" y="17085945"/>
          <a:ext cx="3198522" cy="109918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CLIC. ANA KAREN GARCIA ROJAS</a:t>
          </a: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SÍNDICO PROCURADOR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29845</xdr:colOff>
      <xdr:row>90</xdr:row>
      <xdr:rowOff>25401</xdr:rowOff>
    </xdr:from>
    <xdr:to>
      <xdr:col>6</xdr:col>
      <xdr:colOff>997586</xdr:colOff>
      <xdr:row>91</xdr:row>
      <xdr:rowOff>69851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449E2C6D-CE11-4D87-A5BD-74F050723A14}"/>
            </a:ext>
          </a:extLst>
        </xdr:cNvPr>
        <xdr:cNvSpPr txBox="1"/>
      </xdr:nvSpPr>
      <xdr:spPr>
        <a:xfrm>
          <a:off x="121285" y="18282921"/>
          <a:ext cx="11795761" cy="21971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148591</xdr:colOff>
      <xdr:row>83</xdr:row>
      <xdr:rowOff>24765</xdr:rowOff>
    </xdr:from>
    <xdr:to>
      <xdr:col>1</xdr:col>
      <xdr:colOff>3236654</xdr:colOff>
      <xdr:row>89</xdr:row>
      <xdr:rowOff>127609</xdr:rowOff>
    </xdr:to>
    <xdr:sp macro="" textlink="">
      <xdr:nvSpPr>
        <xdr:cNvPr id="10" name="Cuadro de texto 1">
          <a:extLst>
            <a:ext uri="{FF2B5EF4-FFF2-40B4-BE49-F238E27FC236}">
              <a16:creationId xmlns:a16="http://schemas.microsoft.com/office/drawing/2014/main" id="{BA9BB67B-3826-4BF3-A2AF-CDBFBE74703A}"/>
            </a:ext>
          </a:extLst>
        </xdr:cNvPr>
        <xdr:cNvSpPr txBox="1"/>
      </xdr:nvSpPr>
      <xdr:spPr>
        <a:xfrm>
          <a:off x="240031" y="17055465"/>
          <a:ext cx="3088063" cy="115440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ING. MARIANE HERNANDEZ SANTIAGO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TESORERO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F08C-3D66-4EEA-92D9-EA72EB410A19}">
  <sheetPr>
    <pageSetUpPr fitToPage="1"/>
  </sheetPr>
  <dimension ref="B1:G82"/>
  <sheetViews>
    <sheetView view="pageBreakPreview" zoomScale="60" zoomScaleNormal="100" workbookViewId="0">
      <pane ySplit="6" topLeftCell="A72" activePane="bottomLeft" state="frozen"/>
      <selection activeCell="C7" sqref="C7:D82"/>
      <selection pane="bottomLeft" activeCell="J87" sqref="J87"/>
    </sheetView>
  </sheetViews>
  <sheetFormatPr baseColWidth="10" defaultColWidth="11.44140625" defaultRowHeight="13.8" x14ac:dyDescent="0.3"/>
  <cols>
    <col min="1" max="1" width="1.33203125" style="1" customWidth="1"/>
    <col min="2" max="2" width="56.44140625" style="1" customWidth="1"/>
    <col min="3" max="4" width="15.5546875" style="2" customWidth="1"/>
    <col min="5" max="5" width="59.44140625" style="1" customWidth="1"/>
    <col min="6" max="7" width="15.5546875" style="2" customWidth="1"/>
    <col min="8" max="256" width="11.44140625" style="1"/>
    <col min="257" max="257" width="1.33203125" style="1" customWidth="1"/>
    <col min="258" max="258" width="56.44140625" style="1" customWidth="1"/>
    <col min="259" max="259" width="14.6640625" style="1" customWidth="1"/>
    <col min="260" max="260" width="15" style="1" customWidth="1"/>
    <col min="261" max="261" width="59.44140625" style="1" customWidth="1"/>
    <col min="262" max="262" width="12.33203125" style="1" customWidth="1"/>
    <col min="263" max="263" width="15.109375" style="1" customWidth="1"/>
    <col min="264" max="512" width="11.44140625" style="1"/>
    <col min="513" max="513" width="1.33203125" style="1" customWidth="1"/>
    <col min="514" max="514" width="56.44140625" style="1" customWidth="1"/>
    <col min="515" max="515" width="14.6640625" style="1" customWidth="1"/>
    <col min="516" max="516" width="15" style="1" customWidth="1"/>
    <col min="517" max="517" width="59.44140625" style="1" customWidth="1"/>
    <col min="518" max="518" width="12.33203125" style="1" customWidth="1"/>
    <col min="519" max="519" width="15.109375" style="1" customWidth="1"/>
    <col min="520" max="768" width="11.44140625" style="1"/>
    <col min="769" max="769" width="1.33203125" style="1" customWidth="1"/>
    <col min="770" max="770" width="56.44140625" style="1" customWidth="1"/>
    <col min="771" max="771" width="14.6640625" style="1" customWidth="1"/>
    <col min="772" max="772" width="15" style="1" customWidth="1"/>
    <col min="773" max="773" width="59.44140625" style="1" customWidth="1"/>
    <col min="774" max="774" width="12.33203125" style="1" customWidth="1"/>
    <col min="775" max="775" width="15.109375" style="1" customWidth="1"/>
    <col min="776" max="1024" width="11.44140625" style="1"/>
    <col min="1025" max="1025" width="1.33203125" style="1" customWidth="1"/>
    <col min="1026" max="1026" width="56.44140625" style="1" customWidth="1"/>
    <col min="1027" max="1027" width="14.6640625" style="1" customWidth="1"/>
    <col min="1028" max="1028" width="15" style="1" customWidth="1"/>
    <col min="1029" max="1029" width="59.44140625" style="1" customWidth="1"/>
    <col min="1030" max="1030" width="12.33203125" style="1" customWidth="1"/>
    <col min="1031" max="1031" width="15.109375" style="1" customWidth="1"/>
    <col min="1032" max="1280" width="11.44140625" style="1"/>
    <col min="1281" max="1281" width="1.33203125" style="1" customWidth="1"/>
    <col min="1282" max="1282" width="56.44140625" style="1" customWidth="1"/>
    <col min="1283" max="1283" width="14.6640625" style="1" customWidth="1"/>
    <col min="1284" max="1284" width="15" style="1" customWidth="1"/>
    <col min="1285" max="1285" width="59.44140625" style="1" customWidth="1"/>
    <col min="1286" max="1286" width="12.33203125" style="1" customWidth="1"/>
    <col min="1287" max="1287" width="15.109375" style="1" customWidth="1"/>
    <col min="1288" max="1536" width="11.44140625" style="1"/>
    <col min="1537" max="1537" width="1.33203125" style="1" customWidth="1"/>
    <col min="1538" max="1538" width="56.44140625" style="1" customWidth="1"/>
    <col min="1539" max="1539" width="14.6640625" style="1" customWidth="1"/>
    <col min="1540" max="1540" width="15" style="1" customWidth="1"/>
    <col min="1541" max="1541" width="59.44140625" style="1" customWidth="1"/>
    <col min="1542" max="1542" width="12.33203125" style="1" customWidth="1"/>
    <col min="1543" max="1543" width="15.109375" style="1" customWidth="1"/>
    <col min="1544" max="1792" width="11.44140625" style="1"/>
    <col min="1793" max="1793" width="1.33203125" style="1" customWidth="1"/>
    <col min="1794" max="1794" width="56.44140625" style="1" customWidth="1"/>
    <col min="1795" max="1795" width="14.6640625" style="1" customWidth="1"/>
    <col min="1796" max="1796" width="15" style="1" customWidth="1"/>
    <col min="1797" max="1797" width="59.44140625" style="1" customWidth="1"/>
    <col min="1798" max="1798" width="12.33203125" style="1" customWidth="1"/>
    <col min="1799" max="1799" width="15.109375" style="1" customWidth="1"/>
    <col min="1800" max="2048" width="11.44140625" style="1"/>
    <col min="2049" max="2049" width="1.33203125" style="1" customWidth="1"/>
    <col min="2050" max="2050" width="56.44140625" style="1" customWidth="1"/>
    <col min="2051" max="2051" width="14.6640625" style="1" customWidth="1"/>
    <col min="2052" max="2052" width="15" style="1" customWidth="1"/>
    <col min="2053" max="2053" width="59.44140625" style="1" customWidth="1"/>
    <col min="2054" max="2054" width="12.33203125" style="1" customWidth="1"/>
    <col min="2055" max="2055" width="15.109375" style="1" customWidth="1"/>
    <col min="2056" max="2304" width="11.44140625" style="1"/>
    <col min="2305" max="2305" width="1.33203125" style="1" customWidth="1"/>
    <col min="2306" max="2306" width="56.44140625" style="1" customWidth="1"/>
    <col min="2307" max="2307" width="14.6640625" style="1" customWidth="1"/>
    <col min="2308" max="2308" width="15" style="1" customWidth="1"/>
    <col min="2309" max="2309" width="59.44140625" style="1" customWidth="1"/>
    <col min="2310" max="2310" width="12.33203125" style="1" customWidth="1"/>
    <col min="2311" max="2311" width="15.109375" style="1" customWidth="1"/>
    <col min="2312" max="2560" width="11.44140625" style="1"/>
    <col min="2561" max="2561" width="1.33203125" style="1" customWidth="1"/>
    <col min="2562" max="2562" width="56.44140625" style="1" customWidth="1"/>
    <col min="2563" max="2563" width="14.6640625" style="1" customWidth="1"/>
    <col min="2564" max="2564" width="15" style="1" customWidth="1"/>
    <col min="2565" max="2565" width="59.44140625" style="1" customWidth="1"/>
    <col min="2566" max="2566" width="12.33203125" style="1" customWidth="1"/>
    <col min="2567" max="2567" width="15.109375" style="1" customWidth="1"/>
    <col min="2568" max="2816" width="11.44140625" style="1"/>
    <col min="2817" max="2817" width="1.33203125" style="1" customWidth="1"/>
    <col min="2818" max="2818" width="56.44140625" style="1" customWidth="1"/>
    <col min="2819" max="2819" width="14.6640625" style="1" customWidth="1"/>
    <col min="2820" max="2820" width="15" style="1" customWidth="1"/>
    <col min="2821" max="2821" width="59.44140625" style="1" customWidth="1"/>
    <col min="2822" max="2822" width="12.33203125" style="1" customWidth="1"/>
    <col min="2823" max="2823" width="15.109375" style="1" customWidth="1"/>
    <col min="2824" max="3072" width="11.44140625" style="1"/>
    <col min="3073" max="3073" width="1.33203125" style="1" customWidth="1"/>
    <col min="3074" max="3074" width="56.44140625" style="1" customWidth="1"/>
    <col min="3075" max="3075" width="14.6640625" style="1" customWidth="1"/>
    <col min="3076" max="3076" width="15" style="1" customWidth="1"/>
    <col min="3077" max="3077" width="59.44140625" style="1" customWidth="1"/>
    <col min="3078" max="3078" width="12.33203125" style="1" customWidth="1"/>
    <col min="3079" max="3079" width="15.109375" style="1" customWidth="1"/>
    <col min="3080" max="3328" width="11.44140625" style="1"/>
    <col min="3329" max="3329" width="1.33203125" style="1" customWidth="1"/>
    <col min="3330" max="3330" width="56.44140625" style="1" customWidth="1"/>
    <col min="3331" max="3331" width="14.6640625" style="1" customWidth="1"/>
    <col min="3332" max="3332" width="15" style="1" customWidth="1"/>
    <col min="3333" max="3333" width="59.44140625" style="1" customWidth="1"/>
    <col min="3334" max="3334" width="12.33203125" style="1" customWidth="1"/>
    <col min="3335" max="3335" width="15.109375" style="1" customWidth="1"/>
    <col min="3336" max="3584" width="11.44140625" style="1"/>
    <col min="3585" max="3585" width="1.33203125" style="1" customWidth="1"/>
    <col min="3586" max="3586" width="56.44140625" style="1" customWidth="1"/>
    <col min="3587" max="3587" width="14.6640625" style="1" customWidth="1"/>
    <col min="3588" max="3588" width="15" style="1" customWidth="1"/>
    <col min="3589" max="3589" width="59.44140625" style="1" customWidth="1"/>
    <col min="3590" max="3590" width="12.33203125" style="1" customWidth="1"/>
    <col min="3591" max="3591" width="15.109375" style="1" customWidth="1"/>
    <col min="3592" max="3840" width="11.44140625" style="1"/>
    <col min="3841" max="3841" width="1.33203125" style="1" customWidth="1"/>
    <col min="3842" max="3842" width="56.44140625" style="1" customWidth="1"/>
    <col min="3843" max="3843" width="14.6640625" style="1" customWidth="1"/>
    <col min="3844" max="3844" width="15" style="1" customWidth="1"/>
    <col min="3845" max="3845" width="59.44140625" style="1" customWidth="1"/>
    <col min="3846" max="3846" width="12.33203125" style="1" customWidth="1"/>
    <col min="3847" max="3847" width="15.109375" style="1" customWidth="1"/>
    <col min="3848" max="4096" width="11.44140625" style="1"/>
    <col min="4097" max="4097" width="1.33203125" style="1" customWidth="1"/>
    <col min="4098" max="4098" width="56.44140625" style="1" customWidth="1"/>
    <col min="4099" max="4099" width="14.6640625" style="1" customWidth="1"/>
    <col min="4100" max="4100" width="15" style="1" customWidth="1"/>
    <col min="4101" max="4101" width="59.44140625" style="1" customWidth="1"/>
    <col min="4102" max="4102" width="12.33203125" style="1" customWidth="1"/>
    <col min="4103" max="4103" width="15.109375" style="1" customWidth="1"/>
    <col min="4104" max="4352" width="11.44140625" style="1"/>
    <col min="4353" max="4353" width="1.33203125" style="1" customWidth="1"/>
    <col min="4354" max="4354" width="56.44140625" style="1" customWidth="1"/>
    <col min="4355" max="4355" width="14.6640625" style="1" customWidth="1"/>
    <col min="4356" max="4356" width="15" style="1" customWidth="1"/>
    <col min="4357" max="4357" width="59.44140625" style="1" customWidth="1"/>
    <col min="4358" max="4358" width="12.33203125" style="1" customWidth="1"/>
    <col min="4359" max="4359" width="15.109375" style="1" customWidth="1"/>
    <col min="4360" max="4608" width="11.44140625" style="1"/>
    <col min="4609" max="4609" width="1.33203125" style="1" customWidth="1"/>
    <col min="4610" max="4610" width="56.44140625" style="1" customWidth="1"/>
    <col min="4611" max="4611" width="14.6640625" style="1" customWidth="1"/>
    <col min="4612" max="4612" width="15" style="1" customWidth="1"/>
    <col min="4613" max="4613" width="59.44140625" style="1" customWidth="1"/>
    <col min="4614" max="4614" width="12.33203125" style="1" customWidth="1"/>
    <col min="4615" max="4615" width="15.109375" style="1" customWidth="1"/>
    <col min="4616" max="4864" width="11.44140625" style="1"/>
    <col min="4865" max="4865" width="1.33203125" style="1" customWidth="1"/>
    <col min="4866" max="4866" width="56.44140625" style="1" customWidth="1"/>
    <col min="4867" max="4867" width="14.6640625" style="1" customWidth="1"/>
    <col min="4868" max="4868" width="15" style="1" customWidth="1"/>
    <col min="4869" max="4869" width="59.44140625" style="1" customWidth="1"/>
    <col min="4870" max="4870" width="12.33203125" style="1" customWidth="1"/>
    <col min="4871" max="4871" width="15.109375" style="1" customWidth="1"/>
    <col min="4872" max="5120" width="11.44140625" style="1"/>
    <col min="5121" max="5121" width="1.33203125" style="1" customWidth="1"/>
    <col min="5122" max="5122" width="56.44140625" style="1" customWidth="1"/>
    <col min="5123" max="5123" width="14.6640625" style="1" customWidth="1"/>
    <col min="5124" max="5124" width="15" style="1" customWidth="1"/>
    <col min="5125" max="5125" width="59.44140625" style="1" customWidth="1"/>
    <col min="5126" max="5126" width="12.33203125" style="1" customWidth="1"/>
    <col min="5127" max="5127" width="15.109375" style="1" customWidth="1"/>
    <col min="5128" max="5376" width="11.44140625" style="1"/>
    <col min="5377" max="5377" width="1.33203125" style="1" customWidth="1"/>
    <col min="5378" max="5378" width="56.44140625" style="1" customWidth="1"/>
    <col min="5379" max="5379" width="14.6640625" style="1" customWidth="1"/>
    <col min="5380" max="5380" width="15" style="1" customWidth="1"/>
    <col min="5381" max="5381" width="59.44140625" style="1" customWidth="1"/>
    <col min="5382" max="5382" width="12.33203125" style="1" customWidth="1"/>
    <col min="5383" max="5383" width="15.109375" style="1" customWidth="1"/>
    <col min="5384" max="5632" width="11.44140625" style="1"/>
    <col min="5633" max="5633" width="1.33203125" style="1" customWidth="1"/>
    <col min="5634" max="5634" width="56.44140625" style="1" customWidth="1"/>
    <col min="5635" max="5635" width="14.6640625" style="1" customWidth="1"/>
    <col min="5636" max="5636" width="15" style="1" customWidth="1"/>
    <col min="5637" max="5637" width="59.44140625" style="1" customWidth="1"/>
    <col min="5638" max="5638" width="12.33203125" style="1" customWidth="1"/>
    <col min="5639" max="5639" width="15.109375" style="1" customWidth="1"/>
    <col min="5640" max="5888" width="11.44140625" style="1"/>
    <col min="5889" max="5889" width="1.33203125" style="1" customWidth="1"/>
    <col min="5890" max="5890" width="56.44140625" style="1" customWidth="1"/>
    <col min="5891" max="5891" width="14.6640625" style="1" customWidth="1"/>
    <col min="5892" max="5892" width="15" style="1" customWidth="1"/>
    <col min="5893" max="5893" width="59.44140625" style="1" customWidth="1"/>
    <col min="5894" max="5894" width="12.33203125" style="1" customWidth="1"/>
    <col min="5895" max="5895" width="15.109375" style="1" customWidth="1"/>
    <col min="5896" max="6144" width="11.44140625" style="1"/>
    <col min="6145" max="6145" width="1.33203125" style="1" customWidth="1"/>
    <col min="6146" max="6146" width="56.44140625" style="1" customWidth="1"/>
    <col min="6147" max="6147" width="14.6640625" style="1" customWidth="1"/>
    <col min="6148" max="6148" width="15" style="1" customWidth="1"/>
    <col min="6149" max="6149" width="59.44140625" style="1" customWidth="1"/>
    <col min="6150" max="6150" width="12.33203125" style="1" customWidth="1"/>
    <col min="6151" max="6151" width="15.109375" style="1" customWidth="1"/>
    <col min="6152" max="6400" width="11.44140625" style="1"/>
    <col min="6401" max="6401" width="1.33203125" style="1" customWidth="1"/>
    <col min="6402" max="6402" width="56.44140625" style="1" customWidth="1"/>
    <col min="6403" max="6403" width="14.6640625" style="1" customWidth="1"/>
    <col min="6404" max="6404" width="15" style="1" customWidth="1"/>
    <col min="6405" max="6405" width="59.44140625" style="1" customWidth="1"/>
    <col min="6406" max="6406" width="12.33203125" style="1" customWidth="1"/>
    <col min="6407" max="6407" width="15.109375" style="1" customWidth="1"/>
    <col min="6408" max="6656" width="11.44140625" style="1"/>
    <col min="6657" max="6657" width="1.33203125" style="1" customWidth="1"/>
    <col min="6658" max="6658" width="56.44140625" style="1" customWidth="1"/>
    <col min="6659" max="6659" width="14.6640625" style="1" customWidth="1"/>
    <col min="6660" max="6660" width="15" style="1" customWidth="1"/>
    <col min="6661" max="6661" width="59.44140625" style="1" customWidth="1"/>
    <col min="6662" max="6662" width="12.33203125" style="1" customWidth="1"/>
    <col min="6663" max="6663" width="15.109375" style="1" customWidth="1"/>
    <col min="6664" max="6912" width="11.44140625" style="1"/>
    <col min="6913" max="6913" width="1.33203125" style="1" customWidth="1"/>
    <col min="6914" max="6914" width="56.44140625" style="1" customWidth="1"/>
    <col min="6915" max="6915" width="14.6640625" style="1" customWidth="1"/>
    <col min="6916" max="6916" width="15" style="1" customWidth="1"/>
    <col min="6917" max="6917" width="59.44140625" style="1" customWidth="1"/>
    <col min="6918" max="6918" width="12.33203125" style="1" customWidth="1"/>
    <col min="6919" max="6919" width="15.109375" style="1" customWidth="1"/>
    <col min="6920" max="7168" width="11.44140625" style="1"/>
    <col min="7169" max="7169" width="1.33203125" style="1" customWidth="1"/>
    <col min="7170" max="7170" width="56.44140625" style="1" customWidth="1"/>
    <col min="7171" max="7171" width="14.6640625" style="1" customWidth="1"/>
    <col min="7172" max="7172" width="15" style="1" customWidth="1"/>
    <col min="7173" max="7173" width="59.44140625" style="1" customWidth="1"/>
    <col min="7174" max="7174" width="12.33203125" style="1" customWidth="1"/>
    <col min="7175" max="7175" width="15.109375" style="1" customWidth="1"/>
    <col min="7176" max="7424" width="11.44140625" style="1"/>
    <col min="7425" max="7425" width="1.33203125" style="1" customWidth="1"/>
    <col min="7426" max="7426" width="56.44140625" style="1" customWidth="1"/>
    <col min="7427" max="7427" width="14.6640625" style="1" customWidth="1"/>
    <col min="7428" max="7428" width="15" style="1" customWidth="1"/>
    <col min="7429" max="7429" width="59.44140625" style="1" customWidth="1"/>
    <col min="7430" max="7430" width="12.33203125" style="1" customWidth="1"/>
    <col min="7431" max="7431" width="15.109375" style="1" customWidth="1"/>
    <col min="7432" max="7680" width="11.44140625" style="1"/>
    <col min="7681" max="7681" width="1.33203125" style="1" customWidth="1"/>
    <col min="7682" max="7682" width="56.44140625" style="1" customWidth="1"/>
    <col min="7683" max="7683" width="14.6640625" style="1" customWidth="1"/>
    <col min="7684" max="7684" width="15" style="1" customWidth="1"/>
    <col min="7685" max="7685" width="59.44140625" style="1" customWidth="1"/>
    <col min="7686" max="7686" width="12.33203125" style="1" customWidth="1"/>
    <col min="7687" max="7687" width="15.109375" style="1" customWidth="1"/>
    <col min="7688" max="7936" width="11.44140625" style="1"/>
    <col min="7937" max="7937" width="1.33203125" style="1" customWidth="1"/>
    <col min="7938" max="7938" width="56.44140625" style="1" customWidth="1"/>
    <col min="7939" max="7939" width="14.6640625" style="1" customWidth="1"/>
    <col min="7940" max="7940" width="15" style="1" customWidth="1"/>
    <col min="7941" max="7941" width="59.44140625" style="1" customWidth="1"/>
    <col min="7942" max="7942" width="12.33203125" style="1" customWidth="1"/>
    <col min="7943" max="7943" width="15.109375" style="1" customWidth="1"/>
    <col min="7944" max="8192" width="11.44140625" style="1"/>
    <col min="8193" max="8193" width="1.33203125" style="1" customWidth="1"/>
    <col min="8194" max="8194" width="56.44140625" style="1" customWidth="1"/>
    <col min="8195" max="8195" width="14.6640625" style="1" customWidth="1"/>
    <col min="8196" max="8196" width="15" style="1" customWidth="1"/>
    <col min="8197" max="8197" width="59.44140625" style="1" customWidth="1"/>
    <col min="8198" max="8198" width="12.33203125" style="1" customWidth="1"/>
    <col min="8199" max="8199" width="15.109375" style="1" customWidth="1"/>
    <col min="8200" max="8448" width="11.44140625" style="1"/>
    <col min="8449" max="8449" width="1.33203125" style="1" customWidth="1"/>
    <col min="8450" max="8450" width="56.44140625" style="1" customWidth="1"/>
    <col min="8451" max="8451" width="14.6640625" style="1" customWidth="1"/>
    <col min="8452" max="8452" width="15" style="1" customWidth="1"/>
    <col min="8453" max="8453" width="59.44140625" style="1" customWidth="1"/>
    <col min="8454" max="8454" width="12.33203125" style="1" customWidth="1"/>
    <col min="8455" max="8455" width="15.109375" style="1" customWidth="1"/>
    <col min="8456" max="8704" width="11.44140625" style="1"/>
    <col min="8705" max="8705" width="1.33203125" style="1" customWidth="1"/>
    <col min="8706" max="8706" width="56.44140625" style="1" customWidth="1"/>
    <col min="8707" max="8707" width="14.6640625" style="1" customWidth="1"/>
    <col min="8708" max="8708" width="15" style="1" customWidth="1"/>
    <col min="8709" max="8709" width="59.44140625" style="1" customWidth="1"/>
    <col min="8710" max="8710" width="12.33203125" style="1" customWidth="1"/>
    <col min="8711" max="8711" width="15.109375" style="1" customWidth="1"/>
    <col min="8712" max="8960" width="11.44140625" style="1"/>
    <col min="8961" max="8961" width="1.33203125" style="1" customWidth="1"/>
    <col min="8962" max="8962" width="56.44140625" style="1" customWidth="1"/>
    <col min="8963" max="8963" width="14.6640625" style="1" customWidth="1"/>
    <col min="8964" max="8964" width="15" style="1" customWidth="1"/>
    <col min="8965" max="8965" width="59.44140625" style="1" customWidth="1"/>
    <col min="8966" max="8966" width="12.33203125" style="1" customWidth="1"/>
    <col min="8967" max="8967" width="15.109375" style="1" customWidth="1"/>
    <col min="8968" max="9216" width="11.44140625" style="1"/>
    <col min="9217" max="9217" width="1.33203125" style="1" customWidth="1"/>
    <col min="9218" max="9218" width="56.44140625" style="1" customWidth="1"/>
    <col min="9219" max="9219" width="14.6640625" style="1" customWidth="1"/>
    <col min="9220" max="9220" width="15" style="1" customWidth="1"/>
    <col min="9221" max="9221" width="59.44140625" style="1" customWidth="1"/>
    <col min="9222" max="9222" width="12.33203125" style="1" customWidth="1"/>
    <col min="9223" max="9223" width="15.109375" style="1" customWidth="1"/>
    <col min="9224" max="9472" width="11.44140625" style="1"/>
    <col min="9473" max="9473" width="1.33203125" style="1" customWidth="1"/>
    <col min="9474" max="9474" width="56.44140625" style="1" customWidth="1"/>
    <col min="9475" max="9475" width="14.6640625" style="1" customWidth="1"/>
    <col min="9476" max="9476" width="15" style="1" customWidth="1"/>
    <col min="9477" max="9477" width="59.44140625" style="1" customWidth="1"/>
    <col min="9478" max="9478" width="12.33203125" style="1" customWidth="1"/>
    <col min="9479" max="9479" width="15.109375" style="1" customWidth="1"/>
    <col min="9480" max="9728" width="11.44140625" style="1"/>
    <col min="9729" max="9729" width="1.33203125" style="1" customWidth="1"/>
    <col min="9730" max="9730" width="56.44140625" style="1" customWidth="1"/>
    <col min="9731" max="9731" width="14.6640625" style="1" customWidth="1"/>
    <col min="9732" max="9732" width="15" style="1" customWidth="1"/>
    <col min="9733" max="9733" width="59.44140625" style="1" customWidth="1"/>
    <col min="9734" max="9734" width="12.33203125" style="1" customWidth="1"/>
    <col min="9735" max="9735" width="15.109375" style="1" customWidth="1"/>
    <col min="9736" max="9984" width="11.44140625" style="1"/>
    <col min="9985" max="9985" width="1.33203125" style="1" customWidth="1"/>
    <col min="9986" max="9986" width="56.44140625" style="1" customWidth="1"/>
    <col min="9987" max="9987" width="14.6640625" style="1" customWidth="1"/>
    <col min="9988" max="9988" width="15" style="1" customWidth="1"/>
    <col min="9989" max="9989" width="59.44140625" style="1" customWidth="1"/>
    <col min="9990" max="9990" width="12.33203125" style="1" customWidth="1"/>
    <col min="9991" max="9991" width="15.109375" style="1" customWidth="1"/>
    <col min="9992" max="10240" width="11.44140625" style="1"/>
    <col min="10241" max="10241" width="1.33203125" style="1" customWidth="1"/>
    <col min="10242" max="10242" width="56.44140625" style="1" customWidth="1"/>
    <col min="10243" max="10243" width="14.6640625" style="1" customWidth="1"/>
    <col min="10244" max="10244" width="15" style="1" customWidth="1"/>
    <col min="10245" max="10245" width="59.44140625" style="1" customWidth="1"/>
    <col min="10246" max="10246" width="12.33203125" style="1" customWidth="1"/>
    <col min="10247" max="10247" width="15.109375" style="1" customWidth="1"/>
    <col min="10248" max="10496" width="11.44140625" style="1"/>
    <col min="10497" max="10497" width="1.33203125" style="1" customWidth="1"/>
    <col min="10498" max="10498" width="56.44140625" style="1" customWidth="1"/>
    <col min="10499" max="10499" width="14.6640625" style="1" customWidth="1"/>
    <col min="10500" max="10500" width="15" style="1" customWidth="1"/>
    <col min="10501" max="10501" width="59.44140625" style="1" customWidth="1"/>
    <col min="10502" max="10502" width="12.33203125" style="1" customWidth="1"/>
    <col min="10503" max="10503" width="15.109375" style="1" customWidth="1"/>
    <col min="10504" max="10752" width="11.44140625" style="1"/>
    <col min="10753" max="10753" width="1.33203125" style="1" customWidth="1"/>
    <col min="10754" max="10754" width="56.44140625" style="1" customWidth="1"/>
    <col min="10755" max="10755" width="14.6640625" style="1" customWidth="1"/>
    <col min="10756" max="10756" width="15" style="1" customWidth="1"/>
    <col min="10757" max="10757" width="59.44140625" style="1" customWidth="1"/>
    <col min="10758" max="10758" width="12.33203125" style="1" customWidth="1"/>
    <col min="10759" max="10759" width="15.109375" style="1" customWidth="1"/>
    <col min="10760" max="11008" width="11.44140625" style="1"/>
    <col min="11009" max="11009" width="1.33203125" style="1" customWidth="1"/>
    <col min="11010" max="11010" width="56.44140625" style="1" customWidth="1"/>
    <col min="11011" max="11011" width="14.6640625" style="1" customWidth="1"/>
    <col min="11012" max="11012" width="15" style="1" customWidth="1"/>
    <col min="11013" max="11013" width="59.44140625" style="1" customWidth="1"/>
    <col min="11014" max="11014" width="12.33203125" style="1" customWidth="1"/>
    <col min="11015" max="11015" width="15.109375" style="1" customWidth="1"/>
    <col min="11016" max="11264" width="11.44140625" style="1"/>
    <col min="11265" max="11265" width="1.33203125" style="1" customWidth="1"/>
    <col min="11266" max="11266" width="56.44140625" style="1" customWidth="1"/>
    <col min="11267" max="11267" width="14.6640625" style="1" customWidth="1"/>
    <col min="11268" max="11268" width="15" style="1" customWidth="1"/>
    <col min="11269" max="11269" width="59.44140625" style="1" customWidth="1"/>
    <col min="11270" max="11270" width="12.33203125" style="1" customWidth="1"/>
    <col min="11271" max="11271" width="15.109375" style="1" customWidth="1"/>
    <col min="11272" max="11520" width="11.44140625" style="1"/>
    <col min="11521" max="11521" width="1.33203125" style="1" customWidth="1"/>
    <col min="11522" max="11522" width="56.44140625" style="1" customWidth="1"/>
    <col min="11523" max="11523" width="14.6640625" style="1" customWidth="1"/>
    <col min="11524" max="11524" width="15" style="1" customWidth="1"/>
    <col min="11525" max="11525" width="59.44140625" style="1" customWidth="1"/>
    <col min="11526" max="11526" width="12.33203125" style="1" customWidth="1"/>
    <col min="11527" max="11527" width="15.109375" style="1" customWidth="1"/>
    <col min="11528" max="11776" width="11.44140625" style="1"/>
    <col min="11777" max="11777" width="1.33203125" style="1" customWidth="1"/>
    <col min="11778" max="11778" width="56.44140625" style="1" customWidth="1"/>
    <col min="11779" max="11779" width="14.6640625" style="1" customWidth="1"/>
    <col min="11780" max="11780" width="15" style="1" customWidth="1"/>
    <col min="11781" max="11781" width="59.44140625" style="1" customWidth="1"/>
    <col min="11782" max="11782" width="12.33203125" style="1" customWidth="1"/>
    <col min="11783" max="11783" width="15.109375" style="1" customWidth="1"/>
    <col min="11784" max="12032" width="11.44140625" style="1"/>
    <col min="12033" max="12033" width="1.33203125" style="1" customWidth="1"/>
    <col min="12034" max="12034" width="56.44140625" style="1" customWidth="1"/>
    <col min="12035" max="12035" width="14.6640625" style="1" customWidth="1"/>
    <col min="12036" max="12036" width="15" style="1" customWidth="1"/>
    <col min="12037" max="12037" width="59.44140625" style="1" customWidth="1"/>
    <col min="12038" max="12038" width="12.33203125" style="1" customWidth="1"/>
    <col min="12039" max="12039" width="15.109375" style="1" customWidth="1"/>
    <col min="12040" max="12288" width="11.44140625" style="1"/>
    <col min="12289" max="12289" width="1.33203125" style="1" customWidth="1"/>
    <col min="12290" max="12290" width="56.44140625" style="1" customWidth="1"/>
    <col min="12291" max="12291" width="14.6640625" style="1" customWidth="1"/>
    <col min="12292" max="12292" width="15" style="1" customWidth="1"/>
    <col min="12293" max="12293" width="59.44140625" style="1" customWidth="1"/>
    <col min="12294" max="12294" width="12.33203125" style="1" customWidth="1"/>
    <col min="12295" max="12295" width="15.109375" style="1" customWidth="1"/>
    <col min="12296" max="12544" width="11.44140625" style="1"/>
    <col min="12545" max="12545" width="1.33203125" style="1" customWidth="1"/>
    <col min="12546" max="12546" width="56.44140625" style="1" customWidth="1"/>
    <col min="12547" max="12547" width="14.6640625" style="1" customWidth="1"/>
    <col min="12548" max="12548" width="15" style="1" customWidth="1"/>
    <col min="12549" max="12549" width="59.44140625" style="1" customWidth="1"/>
    <col min="12550" max="12550" width="12.33203125" style="1" customWidth="1"/>
    <col min="12551" max="12551" width="15.109375" style="1" customWidth="1"/>
    <col min="12552" max="12800" width="11.44140625" style="1"/>
    <col min="12801" max="12801" width="1.33203125" style="1" customWidth="1"/>
    <col min="12802" max="12802" width="56.44140625" style="1" customWidth="1"/>
    <col min="12803" max="12803" width="14.6640625" style="1" customWidth="1"/>
    <col min="12804" max="12804" width="15" style="1" customWidth="1"/>
    <col min="12805" max="12805" width="59.44140625" style="1" customWidth="1"/>
    <col min="12806" max="12806" width="12.33203125" style="1" customWidth="1"/>
    <col min="12807" max="12807" width="15.109375" style="1" customWidth="1"/>
    <col min="12808" max="13056" width="11.44140625" style="1"/>
    <col min="13057" max="13057" width="1.33203125" style="1" customWidth="1"/>
    <col min="13058" max="13058" width="56.44140625" style="1" customWidth="1"/>
    <col min="13059" max="13059" width="14.6640625" style="1" customWidth="1"/>
    <col min="13060" max="13060" width="15" style="1" customWidth="1"/>
    <col min="13061" max="13061" width="59.44140625" style="1" customWidth="1"/>
    <col min="13062" max="13062" width="12.33203125" style="1" customWidth="1"/>
    <col min="13063" max="13063" width="15.109375" style="1" customWidth="1"/>
    <col min="13064" max="13312" width="11.44140625" style="1"/>
    <col min="13313" max="13313" width="1.33203125" style="1" customWidth="1"/>
    <col min="13314" max="13314" width="56.44140625" style="1" customWidth="1"/>
    <col min="13315" max="13315" width="14.6640625" style="1" customWidth="1"/>
    <col min="13316" max="13316" width="15" style="1" customWidth="1"/>
    <col min="13317" max="13317" width="59.44140625" style="1" customWidth="1"/>
    <col min="13318" max="13318" width="12.33203125" style="1" customWidth="1"/>
    <col min="13319" max="13319" width="15.109375" style="1" customWidth="1"/>
    <col min="13320" max="13568" width="11.44140625" style="1"/>
    <col min="13569" max="13569" width="1.33203125" style="1" customWidth="1"/>
    <col min="13570" max="13570" width="56.44140625" style="1" customWidth="1"/>
    <col min="13571" max="13571" width="14.6640625" style="1" customWidth="1"/>
    <col min="13572" max="13572" width="15" style="1" customWidth="1"/>
    <col min="13573" max="13573" width="59.44140625" style="1" customWidth="1"/>
    <col min="13574" max="13574" width="12.33203125" style="1" customWidth="1"/>
    <col min="13575" max="13575" width="15.109375" style="1" customWidth="1"/>
    <col min="13576" max="13824" width="11.44140625" style="1"/>
    <col min="13825" max="13825" width="1.33203125" style="1" customWidth="1"/>
    <col min="13826" max="13826" width="56.44140625" style="1" customWidth="1"/>
    <col min="13827" max="13827" width="14.6640625" style="1" customWidth="1"/>
    <col min="13828" max="13828" width="15" style="1" customWidth="1"/>
    <col min="13829" max="13829" width="59.44140625" style="1" customWidth="1"/>
    <col min="13830" max="13830" width="12.33203125" style="1" customWidth="1"/>
    <col min="13831" max="13831" width="15.109375" style="1" customWidth="1"/>
    <col min="13832" max="14080" width="11.44140625" style="1"/>
    <col min="14081" max="14081" width="1.33203125" style="1" customWidth="1"/>
    <col min="14082" max="14082" width="56.44140625" style="1" customWidth="1"/>
    <col min="14083" max="14083" width="14.6640625" style="1" customWidth="1"/>
    <col min="14084" max="14084" width="15" style="1" customWidth="1"/>
    <col min="14085" max="14085" width="59.44140625" style="1" customWidth="1"/>
    <col min="14086" max="14086" width="12.33203125" style="1" customWidth="1"/>
    <col min="14087" max="14087" width="15.109375" style="1" customWidth="1"/>
    <col min="14088" max="14336" width="11.44140625" style="1"/>
    <col min="14337" max="14337" width="1.33203125" style="1" customWidth="1"/>
    <col min="14338" max="14338" width="56.44140625" style="1" customWidth="1"/>
    <col min="14339" max="14339" width="14.6640625" style="1" customWidth="1"/>
    <col min="14340" max="14340" width="15" style="1" customWidth="1"/>
    <col min="14341" max="14341" width="59.44140625" style="1" customWidth="1"/>
    <col min="14342" max="14342" width="12.33203125" style="1" customWidth="1"/>
    <col min="14343" max="14343" width="15.109375" style="1" customWidth="1"/>
    <col min="14344" max="14592" width="11.44140625" style="1"/>
    <col min="14593" max="14593" width="1.33203125" style="1" customWidth="1"/>
    <col min="14594" max="14594" width="56.44140625" style="1" customWidth="1"/>
    <col min="14595" max="14595" width="14.6640625" style="1" customWidth="1"/>
    <col min="14596" max="14596" width="15" style="1" customWidth="1"/>
    <col min="14597" max="14597" width="59.44140625" style="1" customWidth="1"/>
    <col min="14598" max="14598" width="12.33203125" style="1" customWidth="1"/>
    <col min="14599" max="14599" width="15.109375" style="1" customWidth="1"/>
    <col min="14600" max="14848" width="11.44140625" style="1"/>
    <col min="14849" max="14849" width="1.33203125" style="1" customWidth="1"/>
    <col min="14850" max="14850" width="56.44140625" style="1" customWidth="1"/>
    <col min="14851" max="14851" width="14.6640625" style="1" customWidth="1"/>
    <col min="14852" max="14852" width="15" style="1" customWidth="1"/>
    <col min="14853" max="14853" width="59.44140625" style="1" customWidth="1"/>
    <col min="14854" max="14854" width="12.33203125" style="1" customWidth="1"/>
    <col min="14855" max="14855" width="15.109375" style="1" customWidth="1"/>
    <col min="14856" max="15104" width="11.44140625" style="1"/>
    <col min="15105" max="15105" width="1.33203125" style="1" customWidth="1"/>
    <col min="15106" max="15106" width="56.44140625" style="1" customWidth="1"/>
    <col min="15107" max="15107" width="14.6640625" style="1" customWidth="1"/>
    <col min="15108" max="15108" width="15" style="1" customWidth="1"/>
    <col min="15109" max="15109" width="59.44140625" style="1" customWidth="1"/>
    <col min="15110" max="15110" width="12.33203125" style="1" customWidth="1"/>
    <col min="15111" max="15111" width="15.109375" style="1" customWidth="1"/>
    <col min="15112" max="15360" width="11.44140625" style="1"/>
    <col min="15361" max="15361" width="1.33203125" style="1" customWidth="1"/>
    <col min="15362" max="15362" width="56.44140625" style="1" customWidth="1"/>
    <col min="15363" max="15363" width="14.6640625" style="1" customWidth="1"/>
    <col min="15364" max="15364" width="15" style="1" customWidth="1"/>
    <col min="15365" max="15365" width="59.44140625" style="1" customWidth="1"/>
    <col min="15366" max="15366" width="12.33203125" style="1" customWidth="1"/>
    <col min="15367" max="15367" width="15.109375" style="1" customWidth="1"/>
    <col min="15368" max="15616" width="11.44140625" style="1"/>
    <col min="15617" max="15617" width="1.33203125" style="1" customWidth="1"/>
    <col min="15618" max="15618" width="56.44140625" style="1" customWidth="1"/>
    <col min="15619" max="15619" width="14.6640625" style="1" customWidth="1"/>
    <col min="15620" max="15620" width="15" style="1" customWidth="1"/>
    <col min="15621" max="15621" width="59.44140625" style="1" customWidth="1"/>
    <col min="15622" max="15622" width="12.33203125" style="1" customWidth="1"/>
    <col min="15623" max="15623" width="15.109375" style="1" customWidth="1"/>
    <col min="15624" max="15872" width="11.44140625" style="1"/>
    <col min="15873" max="15873" width="1.33203125" style="1" customWidth="1"/>
    <col min="15874" max="15874" width="56.44140625" style="1" customWidth="1"/>
    <col min="15875" max="15875" width="14.6640625" style="1" customWidth="1"/>
    <col min="15876" max="15876" width="15" style="1" customWidth="1"/>
    <col min="15877" max="15877" width="59.44140625" style="1" customWidth="1"/>
    <col min="15878" max="15878" width="12.33203125" style="1" customWidth="1"/>
    <col min="15879" max="15879" width="15.109375" style="1" customWidth="1"/>
    <col min="15880" max="16128" width="11.44140625" style="1"/>
    <col min="16129" max="16129" width="1.33203125" style="1" customWidth="1"/>
    <col min="16130" max="16130" width="56.44140625" style="1" customWidth="1"/>
    <col min="16131" max="16131" width="14.6640625" style="1" customWidth="1"/>
    <col min="16132" max="16132" width="15" style="1" customWidth="1"/>
    <col min="16133" max="16133" width="59.44140625" style="1" customWidth="1"/>
    <col min="16134" max="16134" width="12.33203125" style="1" customWidth="1"/>
    <col min="16135" max="16135" width="15.109375" style="1" customWidth="1"/>
    <col min="16136" max="16384" width="11.44140625" style="1"/>
  </cols>
  <sheetData>
    <row r="1" spans="2:7" ht="14.4" thickBot="1" x14ac:dyDescent="0.35"/>
    <row r="2" spans="2:7" x14ac:dyDescent="0.3">
      <c r="B2" s="22" t="s">
        <v>0</v>
      </c>
      <c r="C2" s="23"/>
      <c r="D2" s="23"/>
      <c r="E2" s="23"/>
      <c r="F2" s="23"/>
      <c r="G2" s="24"/>
    </row>
    <row r="3" spans="2:7" x14ac:dyDescent="0.3">
      <c r="B3" s="25" t="s">
        <v>1</v>
      </c>
      <c r="C3" s="26"/>
      <c r="D3" s="26"/>
      <c r="E3" s="26"/>
      <c r="F3" s="26"/>
      <c r="G3" s="27"/>
    </row>
    <row r="4" spans="2:7" x14ac:dyDescent="0.3">
      <c r="B4" s="25" t="s">
        <v>2</v>
      </c>
      <c r="C4" s="26"/>
      <c r="D4" s="26"/>
      <c r="E4" s="26"/>
      <c r="F4" s="26"/>
      <c r="G4" s="27"/>
    </row>
    <row r="5" spans="2:7" ht="14.4" thickBot="1" x14ac:dyDescent="0.35">
      <c r="B5" s="28" t="s">
        <v>3</v>
      </c>
      <c r="C5" s="29"/>
      <c r="D5" s="29"/>
      <c r="E5" s="29"/>
      <c r="F5" s="29"/>
      <c r="G5" s="30"/>
    </row>
    <row r="6" spans="2:7" ht="28.2" thickBot="1" x14ac:dyDescent="0.35">
      <c r="B6" s="3" t="s">
        <v>4</v>
      </c>
      <c r="C6" s="4" t="s">
        <v>5</v>
      </c>
      <c r="D6" s="4" t="s">
        <v>6</v>
      </c>
      <c r="E6" s="5" t="s">
        <v>4</v>
      </c>
      <c r="F6" s="4" t="s">
        <v>5</v>
      </c>
      <c r="G6" s="4" t="s">
        <v>6</v>
      </c>
    </row>
    <row r="7" spans="2:7" x14ac:dyDescent="0.3">
      <c r="B7" s="6" t="s">
        <v>7</v>
      </c>
      <c r="C7" s="7"/>
      <c r="D7" s="7"/>
      <c r="E7" s="8" t="s">
        <v>8</v>
      </c>
      <c r="F7" s="33"/>
      <c r="G7" s="33"/>
    </row>
    <row r="8" spans="2:7" x14ac:dyDescent="0.3">
      <c r="B8" s="6" t="s">
        <v>9</v>
      </c>
      <c r="C8" s="9"/>
      <c r="D8" s="9"/>
      <c r="E8" s="8" t="s">
        <v>10</v>
      </c>
      <c r="F8" s="31"/>
      <c r="G8" s="31"/>
    </row>
    <row r="9" spans="2:7" x14ac:dyDescent="0.3">
      <c r="B9" s="10" t="s">
        <v>11</v>
      </c>
      <c r="C9" s="31">
        <f>SUM(C10:C16)</f>
        <v>13545149.619999999</v>
      </c>
      <c r="D9" s="31">
        <f>SUM(D10:D16)</f>
        <v>12814385.039999999</v>
      </c>
      <c r="E9" s="11" t="s">
        <v>12</v>
      </c>
      <c r="F9" s="31">
        <f>SUM(F10:F18)</f>
        <v>-450972.34</v>
      </c>
      <c r="G9" s="31">
        <f>SUM(G10:G18)</f>
        <v>2773562.9099999997</v>
      </c>
    </row>
    <row r="10" spans="2:7" x14ac:dyDescent="0.3">
      <c r="B10" s="12" t="s">
        <v>13</v>
      </c>
      <c r="C10" s="31">
        <v>186902.47</v>
      </c>
      <c r="D10" s="31">
        <v>0</v>
      </c>
      <c r="E10" s="13" t="s">
        <v>14</v>
      </c>
      <c r="F10" s="31">
        <v>34400</v>
      </c>
      <c r="G10" s="31">
        <v>0</v>
      </c>
    </row>
    <row r="11" spans="2:7" x14ac:dyDescent="0.3">
      <c r="B11" s="12" t="s">
        <v>15</v>
      </c>
      <c r="C11" s="31">
        <v>7875554.7699999996</v>
      </c>
      <c r="D11" s="31">
        <v>12787857.039999999</v>
      </c>
      <c r="E11" s="13" t="s">
        <v>16</v>
      </c>
      <c r="F11" s="31">
        <v>278432.34000000003</v>
      </c>
      <c r="G11" s="31">
        <v>504376.39</v>
      </c>
    </row>
    <row r="12" spans="2:7" x14ac:dyDescent="0.3">
      <c r="B12" s="12" t="s">
        <v>17</v>
      </c>
      <c r="C12" s="31">
        <v>0</v>
      </c>
      <c r="D12" s="31">
        <v>0</v>
      </c>
      <c r="E12" s="13" t="s">
        <v>18</v>
      </c>
      <c r="F12" s="31">
        <v>-914862.87</v>
      </c>
      <c r="G12" s="31">
        <v>1838290.39</v>
      </c>
    </row>
    <row r="13" spans="2:7" x14ac:dyDescent="0.3">
      <c r="B13" s="12" t="s">
        <v>19</v>
      </c>
      <c r="C13" s="31">
        <v>0</v>
      </c>
      <c r="D13" s="31">
        <v>0</v>
      </c>
      <c r="E13" s="13" t="s">
        <v>20</v>
      </c>
      <c r="F13" s="31">
        <v>0</v>
      </c>
      <c r="G13" s="31">
        <v>0</v>
      </c>
    </row>
    <row r="14" spans="2:7" x14ac:dyDescent="0.3">
      <c r="B14" s="12" t="s">
        <v>21</v>
      </c>
      <c r="C14" s="31">
        <v>5456164.3799999999</v>
      </c>
      <c r="D14" s="31">
        <v>0</v>
      </c>
      <c r="E14" s="13" t="s">
        <v>22</v>
      </c>
      <c r="F14" s="31">
        <v>0</v>
      </c>
      <c r="G14" s="31">
        <v>0</v>
      </c>
    </row>
    <row r="15" spans="2:7" ht="27.6" x14ac:dyDescent="0.3">
      <c r="B15" s="12" t="s">
        <v>23</v>
      </c>
      <c r="C15" s="31">
        <v>26528</v>
      </c>
      <c r="D15" s="31">
        <v>26528</v>
      </c>
      <c r="E15" s="13" t="s">
        <v>24</v>
      </c>
      <c r="F15" s="31">
        <v>0</v>
      </c>
      <c r="G15" s="31">
        <v>0</v>
      </c>
    </row>
    <row r="16" spans="2:7" x14ac:dyDescent="0.3">
      <c r="B16" s="12" t="s">
        <v>25</v>
      </c>
      <c r="C16" s="31">
        <v>0</v>
      </c>
      <c r="D16" s="31">
        <v>0</v>
      </c>
      <c r="E16" s="13" t="s">
        <v>26</v>
      </c>
      <c r="F16" s="31">
        <v>112868.36</v>
      </c>
      <c r="G16" s="31">
        <v>392706.3</v>
      </c>
    </row>
    <row r="17" spans="2:7" ht="27.6" x14ac:dyDescent="0.3">
      <c r="B17" s="10" t="s">
        <v>27</v>
      </c>
      <c r="C17" s="31">
        <f>SUM(C18:C24)</f>
        <v>0</v>
      </c>
      <c r="D17" s="31">
        <f>SUM(D18:D24)</f>
        <v>0</v>
      </c>
      <c r="E17" s="13" t="s">
        <v>28</v>
      </c>
      <c r="F17" s="31">
        <v>0</v>
      </c>
      <c r="G17" s="31">
        <v>0</v>
      </c>
    </row>
    <row r="18" spans="2:7" x14ac:dyDescent="0.3">
      <c r="B18" s="12" t="s">
        <v>29</v>
      </c>
      <c r="C18" s="31">
        <v>0</v>
      </c>
      <c r="D18" s="31">
        <v>0</v>
      </c>
      <c r="E18" s="13" t="s">
        <v>30</v>
      </c>
      <c r="F18" s="31">
        <v>38189.83</v>
      </c>
      <c r="G18" s="31">
        <v>38189.83</v>
      </c>
    </row>
    <row r="19" spans="2:7" x14ac:dyDescent="0.3">
      <c r="B19" s="12" t="s">
        <v>31</v>
      </c>
      <c r="C19" s="31">
        <v>0</v>
      </c>
      <c r="D19" s="31">
        <v>0</v>
      </c>
      <c r="E19" s="11" t="s">
        <v>32</v>
      </c>
      <c r="F19" s="31">
        <f>SUM(F20:F22)</f>
        <v>0</v>
      </c>
      <c r="G19" s="31">
        <f>SUM(G20:G22)</f>
        <v>0</v>
      </c>
    </row>
    <row r="20" spans="2:7" x14ac:dyDescent="0.3">
      <c r="B20" s="12" t="s">
        <v>33</v>
      </c>
      <c r="C20" s="31">
        <v>0</v>
      </c>
      <c r="D20" s="31">
        <v>0</v>
      </c>
      <c r="E20" s="13" t="s">
        <v>34</v>
      </c>
      <c r="F20" s="31">
        <v>0</v>
      </c>
      <c r="G20" s="31">
        <v>0</v>
      </c>
    </row>
    <row r="21" spans="2:7" x14ac:dyDescent="0.3">
      <c r="B21" s="12" t="s">
        <v>35</v>
      </c>
      <c r="C21" s="31">
        <v>0</v>
      </c>
      <c r="D21" s="31">
        <v>0</v>
      </c>
      <c r="E21" s="14" t="s">
        <v>36</v>
      </c>
      <c r="F21" s="31">
        <v>0</v>
      </c>
      <c r="G21" s="31">
        <v>0</v>
      </c>
    </row>
    <row r="22" spans="2:7" x14ac:dyDescent="0.3">
      <c r="B22" s="12" t="s">
        <v>37</v>
      </c>
      <c r="C22" s="31">
        <v>0</v>
      </c>
      <c r="D22" s="31">
        <v>0</v>
      </c>
      <c r="E22" s="13" t="s">
        <v>38</v>
      </c>
      <c r="F22" s="31">
        <v>0</v>
      </c>
      <c r="G22" s="31">
        <v>0</v>
      </c>
    </row>
    <row r="23" spans="2:7" x14ac:dyDescent="0.3">
      <c r="B23" s="12" t="s">
        <v>39</v>
      </c>
      <c r="C23" s="31">
        <v>0</v>
      </c>
      <c r="D23" s="31">
        <v>0</v>
      </c>
      <c r="E23" s="11" t="s">
        <v>40</v>
      </c>
      <c r="F23" s="31">
        <f>SUM(F24:F25)</f>
        <v>0</v>
      </c>
      <c r="G23" s="31">
        <f>SUM(G24:G25)</f>
        <v>0</v>
      </c>
    </row>
    <row r="24" spans="2:7" x14ac:dyDescent="0.3">
      <c r="B24" s="12" t="s">
        <v>41</v>
      </c>
      <c r="C24" s="31">
        <v>0</v>
      </c>
      <c r="D24" s="31">
        <v>0</v>
      </c>
      <c r="E24" s="13" t="s">
        <v>42</v>
      </c>
      <c r="F24" s="31">
        <v>0</v>
      </c>
      <c r="G24" s="31">
        <v>0</v>
      </c>
    </row>
    <row r="25" spans="2:7" x14ac:dyDescent="0.3">
      <c r="B25" s="10" t="s">
        <v>43</v>
      </c>
      <c r="C25" s="31">
        <f>SUM(C26:C30)</f>
        <v>0</v>
      </c>
      <c r="D25" s="31">
        <f>SUM(D26:D30)</f>
        <v>6530.8</v>
      </c>
      <c r="E25" s="13" t="s">
        <v>44</v>
      </c>
      <c r="F25" s="31">
        <v>0</v>
      </c>
      <c r="G25" s="31">
        <v>0</v>
      </c>
    </row>
    <row r="26" spans="2:7" ht="27.6" x14ac:dyDescent="0.3">
      <c r="B26" s="12" t="s">
        <v>45</v>
      </c>
      <c r="C26" s="31">
        <v>0</v>
      </c>
      <c r="D26" s="31">
        <v>0</v>
      </c>
      <c r="E26" s="11" t="s">
        <v>46</v>
      </c>
      <c r="F26" s="31">
        <v>0</v>
      </c>
      <c r="G26" s="31">
        <v>0</v>
      </c>
    </row>
    <row r="27" spans="2:7" ht="27.6" x14ac:dyDescent="0.3">
      <c r="B27" s="12" t="s">
        <v>47</v>
      </c>
      <c r="C27" s="31">
        <v>0</v>
      </c>
      <c r="D27" s="31">
        <v>6530.8</v>
      </c>
      <c r="E27" s="11" t="s">
        <v>48</v>
      </c>
      <c r="F27" s="31">
        <f>SUM(F28:F30)</f>
        <v>0</v>
      </c>
      <c r="G27" s="31">
        <f>SUM(G28:G30)</f>
        <v>0</v>
      </c>
    </row>
    <row r="28" spans="2:7" ht="27.6" x14ac:dyDescent="0.3">
      <c r="B28" s="12" t="s">
        <v>49</v>
      </c>
      <c r="C28" s="31">
        <v>0</v>
      </c>
      <c r="D28" s="31">
        <v>0</v>
      </c>
      <c r="E28" s="13" t="s">
        <v>50</v>
      </c>
      <c r="F28" s="31">
        <v>0</v>
      </c>
      <c r="G28" s="31">
        <v>0</v>
      </c>
    </row>
    <row r="29" spans="2:7" x14ac:dyDescent="0.3">
      <c r="B29" s="12" t="s">
        <v>51</v>
      </c>
      <c r="C29" s="31">
        <v>0</v>
      </c>
      <c r="D29" s="31">
        <v>0</v>
      </c>
      <c r="E29" s="13" t="s">
        <v>52</v>
      </c>
      <c r="F29" s="31">
        <v>0</v>
      </c>
      <c r="G29" s="31">
        <v>0</v>
      </c>
    </row>
    <row r="30" spans="2:7" x14ac:dyDescent="0.3">
      <c r="B30" s="12" t="s">
        <v>53</v>
      </c>
      <c r="C30" s="31">
        <v>0</v>
      </c>
      <c r="D30" s="31">
        <v>0</v>
      </c>
      <c r="E30" s="13" t="s">
        <v>54</v>
      </c>
      <c r="F30" s="31">
        <v>0</v>
      </c>
      <c r="G30" s="31">
        <v>0</v>
      </c>
    </row>
    <row r="31" spans="2:7" ht="27.6" x14ac:dyDescent="0.3">
      <c r="B31" s="10" t="s">
        <v>55</v>
      </c>
      <c r="C31" s="31">
        <f>SUM(C32:C36)</f>
        <v>0</v>
      </c>
      <c r="D31" s="31">
        <f>SUM(D32:D36)</f>
        <v>0</v>
      </c>
      <c r="E31" s="11" t="s">
        <v>56</v>
      </c>
      <c r="F31" s="31">
        <f>SUM(F32:F37)</f>
        <v>0</v>
      </c>
      <c r="G31" s="31">
        <f>SUM(G32:G37)</f>
        <v>2639.92</v>
      </c>
    </row>
    <row r="32" spans="2:7" x14ac:dyDescent="0.3">
      <c r="B32" s="12" t="s">
        <v>57</v>
      </c>
      <c r="C32" s="31">
        <v>0</v>
      </c>
      <c r="D32" s="31">
        <v>0</v>
      </c>
      <c r="E32" s="13" t="s">
        <v>58</v>
      </c>
      <c r="F32" s="31">
        <v>0</v>
      </c>
      <c r="G32" s="31">
        <v>0</v>
      </c>
    </row>
    <row r="33" spans="2:7" x14ac:dyDescent="0.3">
      <c r="B33" s="12" t="s">
        <v>59</v>
      </c>
      <c r="C33" s="31">
        <v>0</v>
      </c>
      <c r="D33" s="31">
        <v>0</v>
      </c>
      <c r="E33" s="13" t="s">
        <v>60</v>
      </c>
      <c r="F33" s="31">
        <v>0</v>
      </c>
      <c r="G33" s="31">
        <v>2639.92</v>
      </c>
    </row>
    <row r="34" spans="2:7" x14ac:dyDescent="0.3">
      <c r="B34" s="12" t="s">
        <v>61</v>
      </c>
      <c r="C34" s="31">
        <v>0</v>
      </c>
      <c r="D34" s="31">
        <v>0</v>
      </c>
      <c r="E34" s="13" t="s">
        <v>62</v>
      </c>
      <c r="F34" s="31">
        <v>0</v>
      </c>
      <c r="G34" s="31">
        <v>0</v>
      </c>
    </row>
    <row r="35" spans="2:7" ht="27.6" x14ac:dyDescent="0.3">
      <c r="B35" s="12" t="s">
        <v>63</v>
      </c>
      <c r="C35" s="31">
        <v>0</v>
      </c>
      <c r="D35" s="31">
        <v>0</v>
      </c>
      <c r="E35" s="13" t="s">
        <v>64</v>
      </c>
      <c r="F35" s="31">
        <v>0</v>
      </c>
      <c r="G35" s="31">
        <v>0</v>
      </c>
    </row>
    <row r="36" spans="2:7" ht="27.6" x14ac:dyDescent="0.3">
      <c r="B36" s="12" t="s">
        <v>65</v>
      </c>
      <c r="C36" s="31">
        <v>0</v>
      </c>
      <c r="D36" s="31">
        <v>0</v>
      </c>
      <c r="E36" s="13" t="s">
        <v>66</v>
      </c>
      <c r="F36" s="31">
        <v>0</v>
      </c>
      <c r="G36" s="31">
        <v>0</v>
      </c>
    </row>
    <row r="37" spans="2:7" x14ac:dyDescent="0.3">
      <c r="B37" s="10" t="s">
        <v>67</v>
      </c>
      <c r="C37" s="31">
        <v>0</v>
      </c>
      <c r="D37" s="31">
        <v>0</v>
      </c>
      <c r="E37" s="13" t="s">
        <v>68</v>
      </c>
      <c r="F37" s="31">
        <v>0</v>
      </c>
      <c r="G37" s="31">
        <v>0</v>
      </c>
    </row>
    <row r="38" spans="2:7" x14ac:dyDescent="0.3">
      <c r="B38" s="10" t="s">
        <v>69</v>
      </c>
      <c r="C38" s="31">
        <f>SUM(C39:C40)</f>
        <v>0</v>
      </c>
      <c r="D38" s="31">
        <f>SUM(D39:D40)</f>
        <v>0</v>
      </c>
      <c r="E38" s="11" t="s">
        <v>70</v>
      </c>
      <c r="F38" s="31">
        <f>SUM(F39:F41)</f>
        <v>0</v>
      </c>
      <c r="G38" s="31">
        <f>SUM(G39:G41)</f>
        <v>0</v>
      </c>
    </row>
    <row r="39" spans="2:7" ht="27.6" x14ac:dyDescent="0.3">
      <c r="B39" s="12" t="s">
        <v>71</v>
      </c>
      <c r="C39" s="31">
        <v>0</v>
      </c>
      <c r="D39" s="31">
        <v>0</v>
      </c>
      <c r="E39" s="13" t="s">
        <v>72</v>
      </c>
      <c r="F39" s="31">
        <v>0</v>
      </c>
      <c r="G39" s="31">
        <v>0</v>
      </c>
    </row>
    <row r="40" spans="2:7" x14ac:dyDescent="0.3">
      <c r="B40" s="12" t="s">
        <v>73</v>
      </c>
      <c r="C40" s="31">
        <v>0</v>
      </c>
      <c r="D40" s="31">
        <v>0</v>
      </c>
      <c r="E40" s="13" t="s">
        <v>74</v>
      </c>
      <c r="F40" s="31">
        <v>0</v>
      </c>
      <c r="G40" s="31">
        <v>0</v>
      </c>
    </row>
    <row r="41" spans="2:7" x14ac:dyDescent="0.3">
      <c r="B41" s="10" t="s">
        <v>75</v>
      </c>
      <c r="C41" s="31">
        <f>SUM(C42:C45)</f>
        <v>0</v>
      </c>
      <c r="D41" s="31">
        <f>SUM(D42:D45)</f>
        <v>0</v>
      </c>
      <c r="E41" s="13" t="s">
        <v>76</v>
      </c>
      <c r="F41" s="31">
        <v>0</v>
      </c>
      <c r="G41" s="31">
        <v>0</v>
      </c>
    </row>
    <row r="42" spans="2:7" x14ac:dyDescent="0.3">
      <c r="B42" s="12" t="s">
        <v>77</v>
      </c>
      <c r="C42" s="31">
        <v>0</v>
      </c>
      <c r="D42" s="31">
        <v>0</v>
      </c>
      <c r="E42" s="11" t="s">
        <v>78</v>
      </c>
      <c r="F42" s="31">
        <f>SUM(F43:F45)</f>
        <v>3036</v>
      </c>
      <c r="G42" s="31">
        <f>SUM(G43:G45)</f>
        <v>2280.5</v>
      </c>
    </row>
    <row r="43" spans="2:7" x14ac:dyDescent="0.3">
      <c r="B43" s="12" t="s">
        <v>79</v>
      </c>
      <c r="C43" s="31">
        <v>0</v>
      </c>
      <c r="D43" s="31">
        <v>0</v>
      </c>
      <c r="E43" s="13" t="s">
        <v>80</v>
      </c>
      <c r="F43" s="31">
        <v>3036</v>
      </c>
      <c r="G43" s="31">
        <v>2280.5</v>
      </c>
    </row>
    <row r="44" spans="2:7" ht="27.6" x14ac:dyDescent="0.3">
      <c r="B44" s="12" t="s">
        <v>81</v>
      </c>
      <c r="C44" s="31">
        <v>0</v>
      </c>
      <c r="D44" s="31">
        <v>0</v>
      </c>
      <c r="E44" s="13" t="s">
        <v>82</v>
      </c>
      <c r="F44" s="31">
        <v>0</v>
      </c>
      <c r="G44" s="31">
        <v>0</v>
      </c>
    </row>
    <row r="45" spans="2:7" x14ac:dyDescent="0.3">
      <c r="B45" s="12" t="s">
        <v>83</v>
      </c>
      <c r="C45" s="31">
        <v>0</v>
      </c>
      <c r="D45" s="31">
        <v>0</v>
      </c>
      <c r="E45" s="13" t="s">
        <v>84</v>
      </c>
      <c r="F45" s="31">
        <v>0</v>
      </c>
      <c r="G45" s="31">
        <v>0</v>
      </c>
    </row>
    <row r="46" spans="2:7" x14ac:dyDescent="0.3">
      <c r="B46" s="10"/>
      <c r="C46" s="31"/>
      <c r="D46" s="31"/>
      <c r="E46" s="11"/>
      <c r="F46" s="31"/>
      <c r="G46" s="31"/>
    </row>
    <row r="47" spans="2:7" x14ac:dyDescent="0.3">
      <c r="B47" s="6" t="s">
        <v>85</v>
      </c>
      <c r="C47" s="31">
        <f>C9+C17+C25+C31+C37+C38+C41</f>
        <v>13545149.619999999</v>
      </c>
      <c r="D47" s="31">
        <f>D9+D17+D25+D31+D37+D38+D41</f>
        <v>12820915.84</v>
      </c>
      <c r="E47" s="8" t="s">
        <v>86</v>
      </c>
      <c r="F47" s="31">
        <f>F9+F19+F23+F26+F27+F31+F38+F42</f>
        <v>-447936.34</v>
      </c>
      <c r="G47" s="31">
        <f>G9+G19+G23+G26+G27+G31+G38+G42</f>
        <v>2778483.3299999996</v>
      </c>
    </row>
    <row r="48" spans="2:7" x14ac:dyDescent="0.3">
      <c r="B48" s="6"/>
      <c r="C48" s="31"/>
      <c r="D48" s="31"/>
      <c r="E48" s="8"/>
      <c r="F48" s="31"/>
      <c r="G48" s="31"/>
    </row>
    <row r="49" spans="2:7" x14ac:dyDescent="0.3">
      <c r="B49" s="6" t="s">
        <v>87</v>
      </c>
      <c r="C49" s="31"/>
      <c r="D49" s="31"/>
      <c r="E49" s="8" t="s">
        <v>88</v>
      </c>
      <c r="F49" s="31"/>
      <c r="G49" s="31"/>
    </row>
    <row r="50" spans="2:7" x14ac:dyDescent="0.3">
      <c r="B50" s="10" t="s">
        <v>89</v>
      </c>
      <c r="C50" s="31">
        <v>0</v>
      </c>
      <c r="D50" s="31">
        <v>0</v>
      </c>
      <c r="E50" s="11" t="s">
        <v>90</v>
      </c>
      <c r="F50" s="31">
        <v>0</v>
      </c>
      <c r="G50" s="31">
        <v>0</v>
      </c>
    </row>
    <row r="51" spans="2:7" x14ac:dyDescent="0.3">
      <c r="B51" s="10" t="s">
        <v>91</v>
      </c>
      <c r="C51" s="31">
        <v>7198859.5899999999</v>
      </c>
      <c r="D51" s="31">
        <v>7198859.5899999999</v>
      </c>
      <c r="E51" s="11" t="s">
        <v>92</v>
      </c>
      <c r="F51" s="31">
        <v>0</v>
      </c>
      <c r="G51" s="31">
        <v>0</v>
      </c>
    </row>
    <row r="52" spans="2:7" x14ac:dyDescent="0.3">
      <c r="B52" s="10" t="s">
        <v>93</v>
      </c>
      <c r="C52" s="31">
        <v>117234760.06</v>
      </c>
      <c r="D52" s="31">
        <v>97794677.390000001</v>
      </c>
      <c r="E52" s="11" t="s">
        <v>94</v>
      </c>
      <c r="F52" s="31">
        <v>0</v>
      </c>
      <c r="G52" s="31">
        <v>0</v>
      </c>
    </row>
    <row r="53" spans="2:7" x14ac:dyDescent="0.3">
      <c r="B53" s="10" t="s">
        <v>95</v>
      </c>
      <c r="C53" s="31">
        <v>12196315.35</v>
      </c>
      <c r="D53" s="31">
        <v>10546266.710000001</v>
      </c>
      <c r="E53" s="11" t="s">
        <v>96</v>
      </c>
      <c r="F53" s="31">
        <v>0</v>
      </c>
      <c r="G53" s="31">
        <v>0</v>
      </c>
    </row>
    <row r="54" spans="2:7" ht="27.6" x14ac:dyDescent="0.3">
      <c r="B54" s="10" t="s">
        <v>97</v>
      </c>
      <c r="C54" s="31">
        <v>159336.03</v>
      </c>
      <c r="D54" s="31">
        <v>159336.03</v>
      </c>
      <c r="E54" s="11" t="s">
        <v>98</v>
      </c>
      <c r="F54" s="31">
        <v>0</v>
      </c>
      <c r="G54" s="31">
        <v>0</v>
      </c>
    </row>
    <row r="55" spans="2:7" x14ac:dyDescent="0.3">
      <c r="B55" s="10" t="s">
        <v>99</v>
      </c>
      <c r="C55" s="31">
        <v>-1201831.02</v>
      </c>
      <c r="D55" s="31">
        <v>-1201831.02</v>
      </c>
      <c r="E55" s="11" t="s">
        <v>100</v>
      </c>
      <c r="F55" s="31">
        <v>0</v>
      </c>
      <c r="G55" s="31">
        <v>0</v>
      </c>
    </row>
    <row r="56" spans="2:7" x14ac:dyDescent="0.3">
      <c r="B56" s="10" t="s">
        <v>101</v>
      </c>
      <c r="C56" s="31">
        <v>5158247.1399999997</v>
      </c>
      <c r="D56" s="31">
        <v>5158247.1399999997</v>
      </c>
      <c r="E56" s="8"/>
      <c r="F56" s="31"/>
      <c r="G56" s="31"/>
    </row>
    <row r="57" spans="2:7" x14ac:dyDescent="0.3">
      <c r="B57" s="10" t="s">
        <v>102</v>
      </c>
      <c r="C57" s="31">
        <v>0</v>
      </c>
      <c r="D57" s="31">
        <v>0</v>
      </c>
      <c r="E57" s="8" t="s">
        <v>103</v>
      </c>
      <c r="F57" s="31">
        <f>SUM(F50:F55)</f>
        <v>0</v>
      </c>
      <c r="G57" s="31">
        <f>SUM(G50:G55)</f>
        <v>0</v>
      </c>
    </row>
    <row r="58" spans="2:7" x14ac:dyDescent="0.3">
      <c r="B58" s="10" t="s">
        <v>104</v>
      </c>
      <c r="C58" s="31">
        <v>0</v>
      </c>
      <c r="D58" s="31">
        <v>0</v>
      </c>
      <c r="E58" s="15"/>
      <c r="F58" s="31"/>
      <c r="G58" s="31"/>
    </row>
    <row r="59" spans="2:7" x14ac:dyDescent="0.3">
      <c r="B59" s="10"/>
      <c r="C59" s="31"/>
      <c r="D59" s="31"/>
      <c r="E59" s="8" t="s">
        <v>105</v>
      </c>
      <c r="F59" s="31">
        <f>F47+F57</f>
        <v>-447936.34</v>
      </c>
      <c r="G59" s="31">
        <f>G47+G57</f>
        <v>2778483.3299999996</v>
      </c>
    </row>
    <row r="60" spans="2:7" ht="27.6" x14ac:dyDescent="0.3">
      <c r="B60" s="6" t="s">
        <v>106</v>
      </c>
      <c r="C60" s="31">
        <f>SUM(C50:C58)</f>
        <v>140745687.14999998</v>
      </c>
      <c r="D60" s="31">
        <f>SUM(D50:D58)</f>
        <v>119655555.84</v>
      </c>
      <c r="E60" s="11"/>
      <c r="F60" s="31"/>
      <c r="G60" s="31"/>
    </row>
    <row r="61" spans="2:7" x14ac:dyDescent="0.3">
      <c r="B61" s="10"/>
      <c r="C61" s="31"/>
      <c r="D61" s="31"/>
      <c r="E61" s="8" t="s">
        <v>107</v>
      </c>
      <c r="F61" s="31"/>
      <c r="G61" s="31"/>
    </row>
    <row r="62" spans="2:7" x14ac:dyDescent="0.3">
      <c r="B62" s="6" t="s">
        <v>108</v>
      </c>
      <c r="C62" s="31">
        <f>C47+C60</f>
        <v>154290836.76999998</v>
      </c>
      <c r="D62" s="31">
        <f>D47+D60</f>
        <v>132476471.68000001</v>
      </c>
      <c r="E62" s="8"/>
      <c r="F62" s="31"/>
      <c r="G62" s="31"/>
    </row>
    <row r="63" spans="2:7" x14ac:dyDescent="0.3">
      <c r="B63" s="10"/>
      <c r="C63" s="31"/>
      <c r="D63" s="31"/>
      <c r="E63" s="8" t="s">
        <v>109</v>
      </c>
      <c r="F63" s="31">
        <f>SUM(F64:F66)</f>
        <v>41384999.75</v>
      </c>
      <c r="G63" s="31">
        <f>SUM(G64:G66)</f>
        <v>0</v>
      </c>
    </row>
    <row r="64" spans="2:7" x14ac:dyDescent="0.3">
      <c r="B64" s="10"/>
      <c r="C64" s="31"/>
      <c r="D64" s="31"/>
      <c r="E64" s="11" t="s">
        <v>110</v>
      </c>
      <c r="F64" s="31">
        <v>0</v>
      </c>
      <c r="G64" s="31">
        <v>0</v>
      </c>
    </row>
    <row r="65" spans="2:7" x14ac:dyDescent="0.3">
      <c r="B65" s="10"/>
      <c r="C65" s="31"/>
      <c r="D65" s="31"/>
      <c r="E65" s="11" t="s">
        <v>111</v>
      </c>
      <c r="F65" s="31">
        <v>0</v>
      </c>
      <c r="G65" s="31">
        <v>0</v>
      </c>
    </row>
    <row r="66" spans="2:7" x14ac:dyDescent="0.3">
      <c r="B66" s="10"/>
      <c r="C66" s="31"/>
      <c r="D66" s="31"/>
      <c r="E66" s="11" t="s">
        <v>112</v>
      </c>
      <c r="F66" s="31">
        <v>41384999.75</v>
      </c>
      <c r="G66" s="31">
        <v>0</v>
      </c>
    </row>
    <row r="67" spans="2:7" x14ac:dyDescent="0.3">
      <c r="B67" s="10"/>
      <c r="C67" s="31"/>
      <c r="D67" s="31"/>
      <c r="E67" s="11"/>
      <c r="F67" s="31"/>
      <c r="G67" s="31"/>
    </row>
    <row r="68" spans="2:7" x14ac:dyDescent="0.3">
      <c r="B68" s="10"/>
      <c r="C68" s="31"/>
      <c r="D68" s="31"/>
      <c r="E68" s="8" t="s">
        <v>113</v>
      </c>
      <c r="F68" s="31">
        <f>SUM(F69:F73)</f>
        <v>113353773.36</v>
      </c>
      <c r="G68" s="31">
        <f>SUM(G69:G73)</f>
        <v>129697988.35000001</v>
      </c>
    </row>
    <row r="69" spans="2:7" x14ac:dyDescent="0.3">
      <c r="B69" s="10"/>
      <c r="C69" s="31"/>
      <c r="D69" s="31"/>
      <c r="E69" s="11" t="s">
        <v>114</v>
      </c>
      <c r="F69" s="31">
        <v>13427151.039999999</v>
      </c>
      <c r="G69" s="31">
        <v>30579425.649999999</v>
      </c>
    </row>
    <row r="70" spans="2:7" x14ac:dyDescent="0.3">
      <c r="B70" s="10"/>
      <c r="C70" s="31"/>
      <c r="D70" s="31"/>
      <c r="E70" s="11" t="s">
        <v>115</v>
      </c>
      <c r="F70" s="31">
        <v>100622874.59</v>
      </c>
      <c r="G70" s="31">
        <v>99814814.969999999</v>
      </c>
    </row>
    <row r="71" spans="2:7" x14ac:dyDescent="0.3">
      <c r="B71" s="10"/>
      <c r="C71" s="31"/>
      <c r="D71" s="31"/>
      <c r="E71" s="11" t="s">
        <v>116</v>
      </c>
      <c r="F71" s="31">
        <v>29765.01</v>
      </c>
      <c r="G71" s="31">
        <v>29765.01</v>
      </c>
    </row>
    <row r="72" spans="2:7" x14ac:dyDescent="0.3">
      <c r="B72" s="10"/>
      <c r="C72" s="31"/>
      <c r="D72" s="31"/>
      <c r="E72" s="11" t="s">
        <v>117</v>
      </c>
      <c r="F72" s="31">
        <v>0</v>
      </c>
      <c r="G72" s="31">
        <v>0</v>
      </c>
    </row>
    <row r="73" spans="2:7" x14ac:dyDescent="0.3">
      <c r="B73" s="10"/>
      <c r="C73" s="31"/>
      <c r="D73" s="31"/>
      <c r="E73" s="11" t="s">
        <v>118</v>
      </c>
      <c r="F73" s="31">
        <v>-726017.28</v>
      </c>
      <c r="G73" s="31">
        <v>-726017.28</v>
      </c>
    </row>
    <row r="74" spans="2:7" x14ac:dyDescent="0.3">
      <c r="B74" s="10"/>
      <c r="C74" s="31"/>
      <c r="D74" s="31"/>
      <c r="E74" s="11"/>
      <c r="F74" s="31"/>
      <c r="G74" s="31"/>
    </row>
    <row r="75" spans="2:7" ht="27.6" x14ac:dyDescent="0.3">
      <c r="B75" s="10"/>
      <c r="C75" s="31"/>
      <c r="D75" s="31"/>
      <c r="E75" s="8" t="s">
        <v>119</v>
      </c>
      <c r="F75" s="31">
        <f>SUM(F76:F77)</f>
        <v>0</v>
      </c>
      <c r="G75" s="31">
        <f>SUM(G76:G77)</f>
        <v>0</v>
      </c>
    </row>
    <row r="76" spans="2:7" x14ac:dyDescent="0.3">
      <c r="B76" s="10"/>
      <c r="C76" s="31"/>
      <c r="D76" s="31"/>
      <c r="E76" s="11" t="s">
        <v>120</v>
      </c>
      <c r="F76" s="31">
        <v>0</v>
      </c>
      <c r="G76" s="31">
        <v>0</v>
      </c>
    </row>
    <row r="77" spans="2:7" x14ac:dyDescent="0.3">
      <c r="B77" s="10"/>
      <c r="C77" s="31"/>
      <c r="D77" s="31"/>
      <c r="E77" s="11" t="s">
        <v>121</v>
      </c>
      <c r="F77" s="31">
        <v>0</v>
      </c>
      <c r="G77" s="31">
        <v>0</v>
      </c>
    </row>
    <row r="78" spans="2:7" x14ac:dyDescent="0.3">
      <c r="B78" s="10"/>
      <c r="C78" s="31"/>
      <c r="D78" s="31"/>
      <c r="E78" s="11"/>
      <c r="F78" s="31"/>
      <c r="G78" s="31"/>
    </row>
    <row r="79" spans="2:7" x14ac:dyDescent="0.3">
      <c r="B79" s="10"/>
      <c r="C79" s="31"/>
      <c r="D79" s="31"/>
      <c r="E79" s="8" t="s">
        <v>122</v>
      </c>
      <c r="F79" s="31">
        <f>F63+F68+F75</f>
        <v>154738773.11000001</v>
      </c>
      <c r="G79" s="31">
        <f>G63+G68+G75</f>
        <v>129697988.35000001</v>
      </c>
    </row>
    <row r="80" spans="2:7" x14ac:dyDescent="0.3">
      <c r="B80" s="10"/>
      <c r="C80" s="31"/>
      <c r="D80" s="31"/>
      <c r="E80" s="11"/>
      <c r="F80" s="31"/>
      <c r="G80" s="31"/>
    </row>
    <row r="81" spans="2:7" x14ac:dyDescent="0.3">
      <c r="B81" s="10"/>
      <c r="C81" s="31"/>
      <c r="D81" s="31"/>
      <c r="E81" s="8" t="s">
        <v>123</v>
      </c>
      <c r="F81" s="31">
        <f>F59+F79</f>
        <v>154290836.77000001</v>
      </c>
      <c r="G81" s="31">
        <f>G59+G79</f>
        <v>132476471.68000001</v>
      </c>
    </row>
    <row r="82" spans="2:7" ht="14.4" thickBot="1" x14ac:dyDescent="0.35">
      <c r="B82" s="16"/>
      <c r="C82" s="32"/>
      <c r="D82" s="32"/>
      <c r="E82" s="17"/>
      <c r="F82" s="34"/>
      <c r="G82" s="34"/>
    </row>
  </sheetData>
  <mergeCells count="4">
    <mergeCell ref="B2:G2"/>
    <mergeCell ref="B3:G3"/>
    <mergeCell ref="B4:G4"/>
    <mergeCell ref="B5:G5"/>
  </mergeCells>
  <pageMargins left="0.70866141732283472" right="0.70866141732283472" top="0.15748031496062992" bottom="0.15748031496062992" header="0.31496062992125984" footer="0.31496062992125984"/>
  <pageSetup scale="50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F044-A0D9-4EB2-8D5A-11294FB0E13D}">
  <sheetPr>
    <pageSetUpPr fitToPage="1"/>
  </sheetPr>
  <dimension ref="B1:G82"/>
  <sheetViews>
    <sheetView view="pageBreakPreview" zoomScale="60" zoomScaleNormal="100" workbookViewId="0">
      <pane ySplit="6" topLeftCell="A79" activePane="bottomLeft" state="frozen"/>
      <selection activeCell="C7" sqref="C7:D82"/>
      <selection pane="bottomLeft" activeCell="H105" sqref="H105"/>
    </sheetView>
  </sheetViews>
  <sheetFormatPr baseColWidth="10" defaultColWidth="11.44140625" defaultRowHeight="13.8" x14ac:dyDescent="0.3"/>
  <cols>
    <col min="1" max="1" width="1.33203125" style="1" customWidth="1"/>
    <col min="2" max="2" width="56.44140625" style="1" customWidth="1"/>
    <col min="3" max="4" width="15" style="35" customWidth="1"/>
    <col min="5" max="5" width="59.44140625" style="1" customWidth="1"/>
    <col min="6" max="7" width="15" style="35" customWidth="1"/>
    <col min="8" max="256" width="11.44140625" style="1"/>
    <col min="257" max="257" width="1.33203125" style="1" customWidth="1"/>
    <col min="258" max="258" width="56.44140625" style="1" customWidth="1"/>
    <col min="259" max="259" width="14.6640625" style="1" customWidth="1"/>
    <col min="260" max="260" width="15" style="1" customWidth="1"/>
    <col min="261" max="261" width="59.44140625" style="1" customWidth="1"/>
    <col min="262" max="262" width="12.33203125" style="1" customWidth="1"/>
    <col min="263" max="263" width="15.109375" style="1" customWidth="1"/>
    <col min="264" max="512" width="11.44140625" style="1"/>
    <col min="513" max="513" width="1.33203125" style="1" customWidth="1"/>
    <col min="514" max="514" width="56.44140625" style="1" customWidth="1"/>
    <col min="515" max="515" width="14.6640625" style="1" customWidth="1"/>
    <col min="516" max="516" width="15" style="1" customWidth="1"/>
    <col min="517" max="517" width="59.44140625" style="1" customWidth="1"/>
    <col min="518" max="518" width="12.33203125" style="1" customWidth="1"/>
    <col min="519" max="519" width="15.109375" style="1" customWidth="1"/>
    <col min="520" max="768" width="11.44140625" style="1"/>
    <col min="769" max="769" width="1.33203125" style="1" customWidth="1"/>
    <col min="770" max="770" width="56.44140625" style="1" customWidth="1"/>
    <col min="771" max="771" width="14.6640625" style="1" customWidth="1"/>
    <col min="772" max="772" width="15" style="1" customWidth="1"/>
    <col min="773" max="773" width="59.44140625" style="1" customWidth="1"/>
    <col min="774" max="774" width="12.33203125" style="1" customWidth="1"/>
    <col min="775" max="775" width="15.109375" style="1" customWidth="1"/>
    <col min="776" max="1024" width="11.44140625" style="1"/>
    <col min="1025" max="1025" width="1.33203125" style="1" customWidth="1"/>
    <col min="1026" max="1026" width="56.44140625" style="1" customWidth="1"/>
    <col min="1027" max="1027" width="14.6640625" style="1" customWidth="1"/>
    <col min="1028" max="1028" width="15" style="1" customWidth="1"/>
    <col min="1029" max="1029" width="59.44140625" style="1" customWidth="1"/>
    <col min="1030" max="1030" width="12.33203125" style="1" customWidth="1"/>
    <col min="1031" max="1031" width="15.109375" style="1" customWidth="1"/>
    <col min="1032" max="1280" width="11.44140625" style="1"/>
    <col min="1281" max="1281" width="1.33203125" style="1" customWidth="1"/>
    <col min="1282" max="1282" width="56.44140625" style="1" customWidth="1"/>
    <col min="1283" max="1283" width="14.6640625" style="1" customWidth="1"/>
    <col min="1284" max="1284" width="15" style="1" customWidth="1"/>
    <col min="1285" max="1285" width="59.44140625" style="1" customWidth="1"/>
    <col min="1286" max="1286" width="12.33203125" style="1" customWidth="1"/>
    <col min="1287" max="1287" width="15.109375" style="1" customWidth="1"/>
    <col min="1288" max="1536" width="11.44140625" style="1"/>
    <col min="1537" max="1537" width="1.33203125" style="1" customWidth="1"/>
    <col min="1538" max="1538" width="56.44140625" style="1" customWidth="1"/>
    <col min="1539" max="1539" width="14.6640625" style="1" customWidth="1"/>
    <col min="1540" max="1540" width="15" style="1" customWidth="1"/>
    <col min="1541" max="1541" width="59.44140625" style="1" customWidth="1"/>
    <col min="1542" max="1542" width="12.33203125" style="1" customWidth="1"/>
    <col min="1543" max="1543" width="15.109375" style="1" customWidth="1"/>
    <col min="1544" max="1792" width="11.44140625" style="1"/>
    <col min="1793" max="1793" width="1.33203125" style="1" customWidth="1"/>
    <col min="1794" max="1794" width="56.44140625" style="1" customWidth="1"/>
    <col min="1795" max="1795" width="14.6640625" style="1" customWidth="1"/>
    <col min="1796" max="1796" width="15" style="1" customWidth="1"/>
    <col min="1797" max="1797" width="59.44140625" style="1" customWidth="1"/>
    <col min="1798" max="1798" width="12.33203125" style="1" customWidth="1"/>
    <col min="1799" max="1799" width="15.109375" style="1" customWidth="1"/>
    <col min="1800" max="2048" width="11.44140625" style="1"/>
    <col min="2049" max="2049" width="1.33203125" style="1" customWidth="1"/>
    <col min="2050" max="2050" width="56.44140625" style="1" customWidth="1"/>
    <col min="2051" max="2051" width="14.6640625" style="1" customWidth="1"/>
    <col min="2052" max="2052" width="15" style="1" customWidth="1"/>
    <col min="2053" max="2053" width="59.44140625" style="1" customWidth="1"/>
    <col min="2054" max="2054" width="12.33203125" style="1" customWidth="1"/>
    <col min="2055" max="2055" width="15.109375" style="1" customWidth="1"/>
    <col min="2056" max="2304" width="11.44140625" style="1"/>
    <col min="2305" max="2305" width="1.33203125" style="1" customWidth="1"/>
    <col min="2306" max="2306" width="56.44140625" style="1" customWidth="1"/>
    <col min="2307" max="2307" width="14.6640625" style="1" customWidth="1"/>
    <col min="2308" max="2308" width="15" style="1" customWidth="1"/>
    <col min="2309" max="2309" width="59.44140625" style="1" customWidth="1"/>
    <col min="2310" max="2310" width="12.33203125" style="1" customWidth="1"/>
    <col min="2311" max="2311" width="15.109375" style="1" customWidth="1"/>
    <col min="2312" max="2560" width="11.44140625" style="1"/>
    <col min="2561" max="2561" width="1.33203125" style="1" customWidth="1"/>
    <col min="2562" max="2562" width="56.44140625" style="1" customWidth="1"/>
    <col min="2563" max="2563" width="14.6640625" style="1" customWidth="1"/>
    <col min="2564" max="2564" width="15" style="1" customWidth="1"/>
    <col min="2565" max="2565" width="59.44140625" style="1" customWidth="1"/>
    <col min="2566" max="2566" width="12.33203125" style="1" customWidth="1"/>
    <col min="2567" max="2567" width="15.109375" style="1" customWidth="1"/>
    <col min="2568" max="2816" width="11.44140625" style="1"/>
    <col min="2817" max="2817" width="1.33203125" style="1" customWidth="1"/>
    <col min="2818" max="2818" width="56.44140625" style="1" customWidth="1"/>
    <col min="2819" max="2819" width="14.6640625" style="1" customWidth="1"/>
    <col min="2820" max="2820" width="15" style="1" customWidth="1"/>
    <col min="2821" max="2821" width="59.44140625" style="1" customWidth="1"/>
    <col min="2822" max="2822" width="12.33203125" style="1" customWidth="1"/>
    <col min="2823" max="2823" width="15.109375" style="1" customWidth="1"/>
    <col min="2824" max="3072" width="11.44140625" style="1"/>
    <col min="3073" max="3073" width="1.33203125" style="1" customWidth="1"/>
    <col min="3074" max="3074" width="56.44140625" style="1" customWidth="1"/>
    <col min="3075" max="3075" width="14.6640625" style="1" customWidth="1"/>
    <col min="3076" max="3076" width="15" style="1" customWidth="1"/>
    <col min="3077" max="3077" width="59.44140625" style="1" customWidth="1"/>
    <col min="3078" max="3078" width="12.33203125" style="1" customWidth="1"/>
    <col min="3079" max="3079" width="15.109375" style="1" customWidth="1"/>
    <col min="3080" max="3328" width="11.44140625" style="1"/>
    <col min="3329" max="3329" width="1.33203125" style="1" customWidth="1"/>
    <col min="3330" max="3330" width="56.44140625" style="1" customWidth="1"/>
    <col min="3331" max="3331" width="14.6640625" style="1" customWidth="1"/>
    <col min="3332" max="3332" width="15" style="1" customWidth="1"/>
    <col min="3333" max="3333" width="59.44140625" style="1" customWidth="1"/>
    <col min="3334" max="3334" width="12.33203125" style="1" customWidth="1"/>
    <col min="3335" max="3335" width="15.109375" style="1" customWidth="1"/>
    <col min="3336" max="3584" width="11.44140625" style="1"/>
    <col min="3585" max="3585" width="1.33203125" style="1" customWidth="1"/>
    <col min="3586" max="3586" width="56.44140625" style="1" customWidth="1"/>
    <col min="3587" max="3587" width="14.6640625" style="1" customWidth="1"/>
    <col min="3588" max="3588" width="15" style="1" customWidth="1"/>
    <col min="3589" max="3589" width="59.44140625" style="1" customWidth="1"/>
    <col min="3590" max="3590" width="12.33203125" style="1" customWidth="1"/>
    <col min="3591" max="3591" width="15.109375" style="1" customWidth="1"/>
    <col min="3592" max="3840" width="11.44140625" style="1"/>
    <col min="3841" max="3841" width="1.33203125" style="1" customWidth="1"/>
    <col min="3842" max="3842" width="56.44140625" style="1" customWidth="1"/>
    <col min="3843" max="3843" width="14.6640625" style="1" customWidth="1"/>
    <col min="3844" max="3844" width="15" style="1" customWidth="1"/>
    <col min="3845" max="3845" width="59.44140625" style="1" customWidth="1"/>
    <col min="3846" max="3846" width="12.33203125" style="1" customWidth="1"/>
    <col min="3847" max="3847" width="15.109375" style="1" customWidth="1"/>
    <col min="3848" max="4096" width="11.44140625" style="1"/>
    <col min="4097" max="4097" width="1.33203125" style="1" customWidth="1"/>
    <col min="4098" max="4098" width="56.44140625" style="1" customWidth="1"/>
    <col min="4099" max="4099" width="14.6640625" style="1" customWidth="1"/>
    <col min="4100" max="4100" width="15" style="1" customWidth="1"/>
    <col min="4101" max="4101" width="59.44140625" style="1" customWidth="1"/>
    <col min="4102" max="4102" width="12.33203125" style="1" customWidth="1"/>
    <col min="4103" max="4103" width="15.109375" style="1" customWidth="1"/>
    <col min="4104" max="4352" width="11.44140625" style="1"/>
    <col min="4353" max="4353" width="1.33203125" style="1" customWidth="1"/>
    <col min="4354" max="4354" width="56.44140625" style="1" customWidth="1"/>
    <col min="4355" max="4355" width="14.6640625" style="1" customWidth="1"/>
    <col min="4356" max="4356" width="15" style="1" customWidth="1"/>
    <col min="4357" max="4357" width="59.44140625" style="1" customWidth="1"/>
    <col min="4358" max="4358" width="12.33203125" style="1" customWidth="1"/>
    <col min="4359" max="4359" width="15.109375" style="1" customWidth="1"/>
    <col min="4360" max="4608" width="11.44140625" style="1"/>
    <col min="4609" max="4609" width="1.33203125" style="1" customWidth="1"/>
    <col min="4610" max="4610" width="56.44140625" style="1" customWidth="1"/>
    <col min="4611" max="4611" width="14.6640625" style="1" customWidth="1"/>
    <col min="4612" max="4612" width="15" style="1" customWidth="1"/>
    <col min="4613" max="4613" width="59.44140625" style="1" customWidth="1"/>
    <col min="4614" max="4614" width="12.33203125" style="1" customWidth="1"/>
    <col min="4615" max="4615" width="15.109375" style="1" customWidth="1"/>
    <col min="4616" max="4864" width="11.44140625" style="1"/>
    <col min="4865" max="4865" width="1.33203125" style="1" customWidth="1"/>
    <col min="4866" max="4866" width="56.44140625" style="1" customWidth="1"/>
    <col min="4867" max="4867" width="14.6640625" style="1" customWidth="1"/>
    <col min="4868" max="4868" width="15" style="1" customWidth="1"/>
    <col min="4869" max="4869" width="59.44140625" style="1" customWidth="1"/>
    <col min="4870" max="4870" width="12.33203125" style="1" customWidth="1"/>
    <col min="4871" max="4871" width="15.109375" style="1" customWidth="1"/>
    <col min="4872" max="5120" width="11.44140625" style="1"/>
    <col min="5121" max="5121" width="1.33203125" style="1" customWidth="1"/>
    <col min="5122" max="5122" width="56.44140625" style="1" customWidth="1"/>
    <col min="5123" max="5123" width="14.6640625" style="1" customWidth="1"/>
    <col min="5124" max="5124" width="15" style="1" customWidth="1"/>
    <col min="5125" max="5125" width="59.44140625" style="1" customWidth="1"/>
    <col min="5126" max="5126" width="12.33203125" style="1" customWidth="1"/>
    <col min="5127" max="5127" width="15.109375" style="1" customWidth="1"/>
    <col min="5128" max="5376" width="11.44140625" style="1"/>
    <col min="5377" max="5377" width="1.33203125" style="1" customWidth="1"/>
    <col min="5378" max="5378" width="56.44140625" style="1" customWidth="1"/>
    <col min="5379" max="5379" width="14.6640625" style="1" customWidth="1"/>
    <col min="5380" max="5380" width="15" style="1" customWidth="1"/>
    <col min="5381" max="5381" width="59.44140625" style="1" customWidth="1"/>
    <col min="5382" max="5382" width="12.33203125" style="1" customWidth="1"/>
    <col min="5383" max="5383" width="15.109375" style="1" customWidth="1"/>
    <col min="5384" max="5632" width="11.44140625" style="1"/>
    <col min="5633" max="5633" width="1.33203125" style="1" customWidth="1"/>
    <col min="5634" max="5634" width="56.44140625" style="1" customWidth="1"/>
    <col min="5635" max="5635" width="14.6640625" style="1" customWidth="1"/>
    <col min="5636" max="5636" width="15" style="1" customWidth="1"/>
    <col min="5637" max="5637" width="59.44140625" style="1" customWidth="1"/>
    <col min="5638" max="5638" width="12.33203125" style="1" customWidth="1"/>
    <col min="5639" max="5639" width="15.109375" style="1" customWidth="1"/>
    <col min="5640" max="5888" width="11.44140625" style="1"/>
    <col min="5889" max="5889" width="1.33203125" style="1" customWidth="1"/>
    <col min="5890" max="5890" width="56.44140625" style="1" customWidth="1"/>
    <col min="5891" max="5891" width="14.6640625" style="1" customWidth="1"/>
    <col min="5892" max="5892" width="15" style="1" customWidth="1"/>
    <col min="5893" max="5893" width="59.44140625" style="1" customWidth="1"/>
    <col min="5894" max="5894" width="12.33203125" style="1" customWidth="1"/>
    <col min="5895" max="5895" width="15.109375" style="1" customWidth="1"/>
    <col min="5896" max="6144" width="11.44140625" style="1"/>
    <col min="6145" max="6145" width="1.33203125" style="1" customWidth="1"/>
    <col min="6146" max="6146" width="56.44140625" style="1" customWidth="1"/>
    <col min="6147" max="6147" width="14.6640625" style="1" customWidth="1"/>
    <col min="6148" max="6148" width="15" style="1" customWidth="1"/>
    <col min="6149" max="6149" width="59.44140625" style="1" customWidth="1"/>
    <col min="6150" max="6150" width="12.33203125" style="1" customWidth="1"/>
    <col min="6151" max="6151" width="15.109375" style="1" customWidth="1"/>
    <col min="6152" max="6400" width="11.44140625" style="1"/>
    <col min="6401" max="6401" width="1.33203125" style="1" customWidth="1"/>
    <col min="6402" max="6402" width="56.44140625" style="1" customWidth="1"/>
    <col min="6403" max="6403" width="14.6640625" style="1" customWidth="1"/>
    <col min="6404" max="6404" width="15" style="1" customWidth="1"/>
    <col min="6405" max="6405" width="59.44140625" style="1" customWidth="1"/>
    <col min="6406" max="6406" width="12.33203125" style="1" customWidth="1"/>
    <col min="6407" max="6407" width="15.109375" style="1" customWidth="1"/>
    <col min="6408" max="6656" width="11.44140625" style="1"/>
    <col min="6657" max="6657" width="1.33203125" style="1" customWidth="1"/>
    <col min="6658" max="6658" width="56.44140625" style="1" customWidth="1"/>
    <col min="6659" max="6659" width="14.6640625" style="1" customWidth="1"/>
    <col min="6660" max="6660" width="15" style="1" customWidth="1"/>
    <col min="6661" max="6661" width="59.44140625" style="1" customWidth="1"/>
    <col min="6662" max="6662" width="12.33203125" style="1" customWidth="1"/>
    <col min="6663" max="6663" width="15.109375" style="1" customWidth="1"/>
    <col min="6664" max="6912" width="11.44140625" style="1"/>
    <col min="6913" max="6913" width="1.33203125" style="1" customWidth="1"/>
    <col min="6914" max="6914" width="56.44140625" style="1" customWidth="1"/>
    <col min="6915" max="6915" width="14.6640625" style="1" customWidth="1"/>
    <col min="6916" max="6916" width="15" style="1" customWidth="1"/>
    <col min="6917" max="6917" width="59.44140625" style="1" customWidth="1"/>
    <col min="6918" max="6918" width="12.33203125" style="1" customWidth="1"/>
    <col min="6919" max="6919" width="15.109375" style="1" customWidth="1"/>
    <col min="6920" max="7168" width="11.44140625" style="1"/>
    <col min="7169" max="7169" width="1.33203125" style="1" customWidth="1"/>
    <col min="7170" max="7170" width="56.44140625" style="1" customWidth="1"/>
    <col min="7171" max="7171" width="14.6640625" style="1" customWidth="1"/>
    <col min="7172" max="7172" width="15" style="1" customWidth="1"/>
    <col min="7173" max="7173" width="59.44140625" style="1" customWidth="1"/>
    <col min="7174" max="7174" width="12.33203125" style="1" customWidth="1"/>
    <col min="7175" max="7175" width="15.109375" style="1" customWidth="1"/>
    <col min="7176" max="7424" width="11.44140625" style="1"/>
    <col min="7425" max="7425" width="1.33203125" style="1" customWidth="1"/>
    <col min="7426" max="7426" width="56.44140625" style="1" customWidth="1"/>
    <col min="7427" max="7427" width="14.6640625" style="1" customWidth="1"/>
    <col min="7428" max="7428" width="15" style="1" customWidth="1"/>
    <col min="7429" max="7429" width="59.44140625" style="1" customWidth="1"/>
    <col min="7430" max="7430" width="12.33203125" style="1" customWidth="1"/>
    <col min="7431" max="7431" width="15.109375" style="1" customWidth="1"/>
    <col min="7432" max="7680" width="11.44140625" style="1"/>
    <col min="7681" max="7681" width="1.33203125" style="1" customWidth="1"/>
    <col min="7682" max="7682" width="56.44140625" style="1" customWidth="1"/>
    <col min="7683" max="7683" width="14.6640625" style="1" customWidth="1"/>
    <col min="7684" max="7684" width="15" style="1" customWidth="1"/>
    <col min="7685" max="7685" width="59.44140625" style="1" customWidth="1"/>
    <col min="7686" max="7686" width="12.33203125" style="1" customWidth="1"/>
    <col min="7687" max="7687" width="15.109375" style="1" customWidth="1"/>
    <col min="7688" max="7936" width="11.44140625" style="1"/>
    <col min="7937" max="7937" width="1.33203125" style="1" customWidth="1"/>
    <col min="7938" max="7938" width="56.44140625" style="1" customWidth="1"/>
    <col min="7939" max="7939" width="14.6640625" style="1" customWidth="1"/>
    <col min="7940" max="7940" width="15" style="1" customWidth="1"/>
    <col min="7941" max="7941" width="59.44140625" style="1" customWidth="1"/>
    <col min="7942" max="7942" width="12.33203125" style="1" customWidth="1"/>
    <col min="7943" max="7943" width="15.109375" style="1" customWidth="1"/>
    <col min="7944" max="8192" width="11.44140625" style="1"/>
    <col min="8193" max="8193" width="1.33203125" style="1" customWidth="1"/>
    <col min="8194" max="8194" width="56.44140625" style="1" customWidth="1"/>
    <col min="8195" max="8195" width="14.6640625" style="1" customWidth="1"/>
    <col min="8196" max="8196" width="15" style="1" customWidth="1"/>
    <col min="8197" max="8197" width="59.44140625" style="1" customWidth="1"/>
    <col min="8198" max="8198" width="12.33203125" style="1" customWidth="1"/>
    <col min="8199" max="8199" width="15.109375" style="1" customWidth="1"/>
    <col min="8200" max="8448" width="11.44140625" style="1"/>
    <col min="8449" max="8449" width="1.33203125" style="1" customWidth="1"/>
    <col min="8450" max="8450" width="56.44140625" style="1" customWidth="1"/>
    <col min="8451" max="8451" width="14.6640625" style="1" customWidth="1"/>
    <col min="8452" max="8452" width="15" style="1" customWidth="1"/>
    <col min="8453" max="8453" width="59.44140625" style="1" customWidth="1"/>
    <col min="8454" max="8454" width="12.33203125" style="1" customWidth="1"/>
    <col min="8455" max="8455" width="15.109375" style="1" customWidth="1"/>
    <col min="8456" max="8704" width="11.44140625" style="1"/>
    <col min="8705" max="8705" width="1.33203125" style="1" customWidth="1"/>
    <col min="8706" max="8706" width="56.44140625" style="1" customWidth="1"/>
    <col min="8707" max="8707" width="14.6640625" style="1" customWidth="1"/>
    <col min="8708" max="8708" width="15" style="1" customWidth="1"/>
    <col min="8709" max="8709" width="59.44140625" style="1" customWidth="1"/>
    <col min="8710" max="8710" width="12.33203125" style="1" customWidth="1"/>
    <col min="8711" max="8711" width="15.109375" style="1" customWidth="1"/>
    <col min="8712" max="8960" width="11.44140625" style="1"/>
    <col min="8961" max="8961" width="1.33203125" style="1" customWidth="1"/>
    <col min="8962" max="8962" width="56.44140625" style="1" customWidth="1"/>
    <col min="8963" max="8963" width="14.6640625" style="1" customWidth="1"/>
    <col min="8964" max="8964" width="15" style="1" customWidth="1"/>
    <col min="8965" max="8965" width="59.44140625" style="1" customWidth="1"/>
    <col min="8966" max="8966" width="12.33203125" style="1" customWidth="1"/>
    <col min="8967" max="8967" width="15.109375" style="1" customWidth="1"/>
    <col min="8968" max="9216" width="11.44140625" style="1"/>
    <col min="9217" max="9217" width="1.33203125" style="1" customWidth="1"/>
    <col min="9218" max="9218" width="56.44140625" style="1" customWidth="1"/>
    <col min="9219" max="9219" width="14.6640625" style="1" customWidth="1"/>
    <col min="9220" max="9220" width="15" style="1" customWidth="1"/>
    <col min="9221" max="9221" width="59.44140625" style="1" customWidth="1"/>
    <col min="9222" max="9222" width="12.33203125" style="1" customWidth="1"/>
    <col min="9223" max="9223" width="15.109375" style="1" customWidth="1"/>
    <col min="9224" max="9472" width="11.44140625" style="1"/>
    <col min="9473" max="9473" width="1.33203125" style="1" customWidth="1"/>
    <col min="9474" max="9474" width="56.44140625" style="1" customWidth="1"/>
    <col min="9475" max="9475" width="14.6640625" style="1" customWidth="1"/>
    <col min="9476" max="9476" width="15" style="1" customWidth="1"/>
    <col min="9477" max="9477" width="59.44140625" style="1" customWidth="1"/>
    <col min="9478" max="9478" width="12.33203125" style="1" customWidth="1"/>
    <col min="9479" max="9479" width="15.109375" style="1" customWidth="1"/>
    <col min="9480" max="9728" width="11.44140625" style="1"/>
    <col min="9729" max="9729" width="1.33203125" style="1" customWidth="1"/>
    <col min="9730" max="9730" width="56.44140625" style="1" customWidth="1"/>
    <col min="9731" max="9731" width="14.6640625" style="1" customWidth="1"/>
    <col min="9732" max="9732" width="15" style="1" customWidth="1"/>
    <col min="9733" max="9733" width="59.44140625" style="1" customWidth="1"/>
    <col min="9734" max="9734" width="12.33203125" style="1" customWidth="1"/>
    <col min="9735" max="9735" width="15.109375" style="1" customWidth="1"/>
    <col min="9736" max="9984" width="11.44140625" style="1"/>
    <col min="9985" max="9985" width="1.33203125" style="1" customWidth="1"/>
    <col min="9986" max="9986" width="56.44140625" style="1" customWidth="1"/>
    <col min="9987" max="9987" width="14.6640625" style="1" customWidth="1"/>
    <col min="9988" max="9988" width="15" style="1" customWidth="1"/>
    <col min="9989" max="9989" width="59.44140625" style="1" customWidth="1"/>
    <col min="9990" max="9990" width="12.33203125" style="1" customWidth="1"/>
    <col min="9991" max="9991" width="15.109375" style="1" customWidth="1"/>
    <col min="9992" max="10240" width="11.44140625" style="1"/>
    <col min="10241" max="10241" width="1.33203125" style="1" customWidth="1"/>
    <col min="10242" max="10242" width="56.44140625" style="1" customWidth="1"/>
    <col min="10243" max="10243" width="14.6640625" style="1" customWidth="1"/>
    <col min="10244" max="10244" width="15" style="1" customWidth="1"/>
    <col min="10245" max="10245" width="59.44140625" style="1" customWidth="1"/>
    <col min="10246" max="10246" width="12.33203125" style="1" customWidth="1"/>
    <col min="10247" max="10247" width="15.109375" style="1" customWidth="1"/>
    <col min="10248" max="10496" width="11.44140625" style="1"/>
    <col min="10497" max="10497" width="1.33203125" style="1" customWidth="1"/>
    <col min="10498" max="10498" width="56.44140625" style="1" customWidth="1"/>
    <col min="10499" max="10499" width="14.6640625" style="1" customWidth="1"/>
    <col min="10500" max="10500" width="15" style="1" customWidth="1"/>
    <col min="10501" max="10501" width="59.44140625" style="1" customWidth="1"/>
    <col min="10502" max="10502" width="12.33203125" style="1" customWidth="1"/>
    <col min="10503" max="10503" width="15.109375" style="1" customWidth="1"/>
    <col min="10504" max="10752" width="11.44140625" style="1"/>
    <col min="10753" max="10753" width="1.33203125" style="1" customWidth="1"/>
    <col min="10754" max="10754" width="56.44140625" style="1" customWidth="1"/>
    <col min="10755" max="10755" width="14.6640625" style="1" customWidth="1"/>
    <col min="10756" max="10756" width="15" style="1" customWidth="1"/>
    <col min="10757" max="10757" width="59.44140625" style="1" customWidth="1"/>
    <col min="10758" max="10758" width="12.33203125" style="1" customWidth="1"/>
    <col min="10759" max="10759" width="15.109375" style="1" customWidth="1"/>
    <col min="10760" max="11008" width="11.44140625" style="1"/>
    <col min="11009" max="11009" width="1.33203125" style="1" customWidth="1"/>
    <col min="11010" max="11010" width="56.44140625" style="1" customWidth="1"/>
    <col min="11011" max="11011" width="14.6640625" style="1" customWidth="1"/>
    <col min="11012" max="11012" width="15" style="1" customWidth="1"/>
    <col min="11013" max="11013" width="59.44140625" style="1" customWidth="1"/>
    <col min="11014" max="11014" width="12.33203125" style="1" customWidth="1"/>
    <col min="11015" max="11015" width="15.109375" style="1" customWidth="1"/>
    <col min="11016" max="11264" width="11.44140625" style="1"/>
    <col min="11265" max="11265" width="1.33203125" style="1" customWidth="1"/>
    <col min="11266" max="11266" width="56.44140625" style="1" customWidth="1"/>
    <col min="11267" max="11267" width="14.6640625" style="1" customWidth="1"/>
    <col min="11268" max="11268" width="15" style="1" customWidth="1"/>
    <col min="11269" max="11269" width="59.44140625" style="1" customWidth="1"/>
    <col min="11270" max="11270" width="12.33203125" style="1" customWidth="1"/>
    <col min="11271" max="11271" width="15.109375" style="1" customWidth="1"/>
    <col min="11272" max="11520" width="11.44140625" style="1"/>
    <col min="11521" max="11521" width="1.33203125" style="1" customWidth="1"/>
    <col min="11522" max="11522" width="56.44140625" style="1" customWidth="1"/>
    <col min="11523" max="11523" width="14.6640625" style="1" customWidth="1"/>
    <col min="11524" max="11524" width="15" style="1" customWidth="1"/>
    <col min="11525" max="11525" width="59.44140625" style="1" customWidth="1"/>
    <col min="11526" max="11526" width="12.33203125" style="1" customWidth="1"/>
    <col min="11527" max="11527" width="15.109375" style="1" customWidth="1"/>
    <col min="11528" max="11776" width="11.44140625" style="1"/>
    <col min="11777" max="11777" width="1.33203125" style="1" customWidth="1"/>
    <col min="11778" max="11778" width="56.44140625" style="1" customWidth="1"/>
    <col min="11779" max="11779" width="14.6640625" style="1" customWidth="1"/>
    <col min="11780" max="11780" width="15" style="1" customWidth="1"/>
    <col min="11781" max="11781" width="59.44140625" style="1" customWidth="1"/>
    <col min="11782" max="11782" width="12.33203125" style="1" customWidth="1"/>
    <col min="11783" max="11783" width="15.109375" style="1" customWidth="1"/>
    <col min="11784" max="12032" width="11.44140625" style="1"/>
    <col min="12033" max="12033" width="1.33203125" style="1" customWidth="1"/>
    <col min="12034" max="12034" width="56.44140625" style="1" customWidth="1"/>
    <col min="12035" max="12035" width="14.6640625" style="1" customWidth="1"/>
    <col min="12036" max="12036" width="15" style="1" customWidth="1"/>
    <col min="12037" max="12037" width="59.44140625" style="1" customWidth="1"/>
    <col min="12038" max="12038" width="12.33203125" style="1" customWidth="1"/>
    <col min="12039" max="12039" width="15.109375" style="1" customWidth="1"/>
    <col min="12040" max="12288" width="11.44140625" style="1"/>
    <col min="12289" max="12289" width="1.33203125" style="1" customWidth="1"/>
    <col min="12290" max="12290" width="56.44140625" style="1" customWidth="1"/>
    <col min="12291" max="12291" width="14.6640625" style="1" customWidth="1"/>
    <col min="12292" max="12292" width="15" style="1" customWidth="1"/>
    <col min="12293" max="12293" width="59.44140625" style="1" customWidth="1"/>
    <col min="12294" max="12294" width="12.33203125" style="1" customWidth="1"/>
    <col min="12295" max="12295" width="15.109375" style="1" customWidth="1"/>
    <col min="12296" max="12544" width="11.44140625" style="1"/>
    <col min="12545" max="12545" width="1.33203125" style="1" customWidth="1"/>
    <col min="12546" max="12546" width="56.44140625" style="1" customWidth="1"/>
    <col min="12547" max="12547" width="14.6640625" style="1" customWidth="1"/>
    <col min="12548" max="12548" width="15" style="1" customWidth="1"/>
    <col min="12549" max="12549" width="59.44140625" style="1" customWidth="1"/>
    <col min="12550" max="12550" width="12.33203125" style="1" customWidth="1"/>
    <col min="12551" max="12551" width="15.109375" style="1" customWidth="1"/>
    <col min="12552" max="12800" width="11.44140625" style="1"/>
    <col min="12801" max="12801" width="1.33203125" style="1" customWidth="1"/>
    <col min="12802" max="12802" width="56.44140625" style="1" customWidth="1"/>
    <col min="12803" max="12803" width="14.6640625" style="1" customWidth="1"/>
    <col min="12804" max="12804" width="15" style="1" customWidth="1"/>
    <col min="12805" max="12805" width="59.44140625" style="1" customWidth="1"/>
    <col min="12806" max="12806" width="12.33203125" style="1" customWidth="1"/>
    <col min="12807" max="12807" width="15.109375" style="1" customWidth="1"/>
    <col min="12808" max="13056" width="11.44140625" style="1"/>
    <col min="13057" max="13057" width="1.33203125" style="1" customWidth="1"/>
    <col min="13058" max="13058" width="56.44140625" style="1" customWidth="1"/>
    <col min="13059" max="13059" width="14.6640625" style="1" customWidth="1"/>
    <col min="13060" max="13060" width="15" style="1" customWidth="1"/>
    <col min="13061" max="13061" width="59.44140625" style="1" customWidth="1"/>
    <col min="13062" max="13062" width="12.33203125" style="1" customWidth="1"/>
    <col min="13063" max="13063" width="15.109375" style="1" customWidth="1"/>
    <col min="13064" max="13312" width="11.44140625" style="1"/>
    <col min="13313" max="13313" width="1.33203125" style="1" customWidth="1"/>
    <col min="13314" max="13314" width="56.44140625" style="1" customWidth="1"/>
    <col min="13315" max="13315" width="14.6640625" style="1" customWidth="1"/>
    <col min="13316" max="13316" width="15" style="1" customWidth="1"/>
    <col min="13317" max="13317" width="59.44140625" style="1" customWidth="1"/>
    <col min="13318" max="13318" width="12.33203125" style="1" customWidth="1"/>
    <col min="13319" max="13319" width="15.109375" style="1" customWidth="1"/>
    <col min="13320" max="13568" width="11.44140625" style="1"/>
    <col min="13569" max="13569" width="1.33203125" style="1" customWidth="1"/>
    <col min="13570" max="13570" width="56.44140625" style="1" customWidth="1"/>
    <col min="13571" max="13571" width="14.6640625" style="1" customWidth="1"/>
    <col min="13572" max="13572" width="15" style="1" customWidth="1"/>
    <col min="13573" max="13573" width="59.44140625" style="1" customWidth="1"/>
    <col min="13574" max="13574" width="12.33203125" style="1" customWidth="1"/>
    <col min="13575" max="13575" width="15.109375" style="1" customWidth="1"/>
    <col min="13576" max="13824" width="11.44140625" style="1"/>
    <col min="13825" max="13825" width="1.33203125" style="1" customWidth="1"/>
    <col min="13826" max="13826" width="56.44140625" style="1" customWidth="1"/>
    <col min="13827" max="13827" width="14.6640625" style="1" customWidth="1"/>
    <col min="13828" max="13828" width="15" style="1" customWidth="1"/>
    <col min="13829" max="13829" width="59.44140625" style="1" customWidth="1"/>
    <col min="13830" max="13830" width="12.33203125" style="1" customWidth="1"/>
    <col min="13831" max="13831" width="15.109375" style="1" customWidth="1"/>
    <col min="13832" max="14080" width="11.44140625" style="1"/>
    <col min="14081" max="14081" width="1.33203125" style="1" customWidth="1"/>
    <col min="14082" max="14082" width="56.44140625" style="1" customWidth="1"/>
    <col min="14083" max="14083" width="14.6640625" style="1" customWidth="1"/>
    <col min="14084" max="14084" width="15" style="1" customWidth="1"/>
    <col min="14085" max="14085" width="59.44140625" style="1" customWidth="1"/>
    <col min="14086" max="14086" width="12.33203125" style="1" customWidth="1"/>
    <col min="14087" max="14087" width="15.109375" style="1" customWidth="1"/>
    <col min="14088" max="14336" width="11.44140625" style="1"/>
    <col min="14337" max="14337" width="1.33203125" style="1" customWidth="1"/>
    <col min="14338" max="14338" width="56.44140625" style="1" customWidth="1"/>
    <col min="14339" max="14339" width="14.6640625" style="1" customWidth="1"/>
    <col min="14340" max="14340" width="15" style="1" customWidth="1"/>
    <col min="14341" max="14341" width="59.44140625" style="1" customWidth="1"/>
    <col min="14342" max="14342" width="12.33203125" style="1" customWidth="1"/>
    <col min="14343" max="14343" width="15.109375" style="1" customWidth="1"/>
    <col min="14344" max="14592" width="11.44140625" style="1"/>
    <col min="14593" max="14593" width="1.33203125" style="1" customWidth="1"/>
    <col min="14594" max="14594" width="56.44140625" style="1" customWidth="1"/>
    <col min="14595" max="14595" width="14.6640625" style="1" customWidth="1"/>
    <col min="14596" max="14596" width="15" style="1" customWidth="1"/>
    <col min="14597" max="14597" width="59.44140625" style="1" customWidth="1"/>
    <col min="14598" max="14598" width="12.33203125" style="1" customWidth="1"/>
    <col min="14599" max="14599" width="15.109375" style="1" customWidth="1"/>
    <col min="14600" max="14848" width="11.44140625" style="1"/>
    <col min="14849" max="14849" width="1.33203125" style="1" customWidth="1"/>
    <col min="14850" max="14850" width="56.44140625" style="1" customWidth="1"/>
    <col min="14851" max="14851" width="14.6640625" style="1" customWidth="1"/>
    <col min="14852" max="14852" width="15" style="1" customWidth="1"/>
    <col min="14853" max="14853" width="59.44140625" style="1" customWidth="1"/>
    <col min="14854" max="14854" width="12.33203125" style="1" customWidth="1"/>
    <col min="14855" max="14855" width="15.109375" style="1" customWidth="1"/>
    <col min="14856" max="15104" width="11.44140625" style="1"/>
    <col min="15105" max="15105" width="1.33203125" style="1" customWidth="1"/>
    <col min="15106" max="15106" width="56.44140625" style="1" customWidth="1"/>
    <col min="15107" max="15107" width="14.6640625" style="1" customWidth="1"/>
    <col min="15108" max="15108" width="15" style="1" customWidth="1"/>
    <col min="15109" max="15109" width="59.44140625" style="1" customWidth="1"/>
    <col min="15110" max="15110" width="12.33203125" style="1" customWidth="1"/>
    <col min="15111" max="15111" width="15.109375" style="1" customWidth="1"/>
    <col min="15112" max="15360" width="11.44140625" style="1"/>
    <col min="15361" max="15361" width="1.33203125" style="1" customWidth="1"/>
    <col min="15362" max="15362" width="56.44140625" style="1" customWidth="1"/>
    <col min="15363" max="15363" width="14.6640625" style="1" customWidth="1"/>
    <col min="15364" max="15364" width="15" style="1" customWidth="1"/>
    <col min="15365" max="15365" width="59.44140625" style="1" customWidth="1"/>
    <col min="15366" max="15366" width="12.33203125" style="1" customWidth="1"/>
    <col min="15367" max="15367" width="15.109375" style="1" customWidth="1"/>
    <col min="15368" max="15616" width="11.44140625" style="1"/>
    <col min="15617" max="15617" width="1.33203125" style="1" customWidth="1"/>
    <col min="15618" max="15618" width="56.44140625" style="1" customWidth="1"/>
    <col min="15619" max="15619" width="14.6640625" style="1" customWidth="1"/>
    <col min="15620" max="15620" width="15" style="1" customWidth="1"/>
    <col min="15621" max="15621" width="59.44140625" style="1" customWidth="1"/>
    <col min="15622" max="15622" width="12.33203125" style="1" customWidth="1"/>
    <col min="15623" max="15623" width="15.109375" style="1" customWidth="1"/>
    <col min="15624" max="15872" width="11.44140625" style="1"/>
    <col min="15873" max="15873" width="1.33203125" style="1" customWidth="1"/>
    <col min="15874" max="15874" width="56.44140625" style="1" customWidth="1"/>
    <col min="15875" max="15875" width="14.6640625" style="1" customWidth="1"/>
    <col min="15876" max="15876" width="15" style="1" customWidth="1"/>
    <col min="15877" max="15877" width="59.44140625" style="1" customWidth="1"/>
    <col min="15878" max="15878" width="12.33203125" style="1" customWidth="1"/>
    <col min="15879" max="15879" width="15.109375" style="1" customWidth="1"/>
    <col min="15880" max="16128" width="11.44140625" style="1"/>
    <col min="16129" max="16129" width="1.33203125" style="1" customWidth="1"/>
    <col min="16130" max="16130" width="56.44140625" style="1" customWidth="1"/>
    <col min="16131" max="16131" width="14.6640625" style="1" customWidth="1"/>
    <col min="16132" max="16132" width="15" style="1" customWidth="1"/>
    <col min="16133" max="16133" width="59.44140625" style="1" customWidth="1"/>
    <col min="16134" max="16134" width="12.33203125" style="1" customWidth="1"/>
    <col min="16135" max="16135" width="15.109375" style="1" customWidth="1"/>
    <col min="16136" max="16384" width="11.44140625" style="1"/>
  </cols>
  <sheetData>
    <row r="1" spans="2:7" ht="14.4" thickBot="1" x14ac:dyDescent="0.35"/>
    <row r="2" spans="2:7" x14ac:dyDescent="0.3">
      <c r="B2" s="22" t="s">
        <v>0</v>
      </c>
      <c r="C2" s="23"/>
      <c r="D2" s="23"/>
      <c r="E2" s="23"/>
      <c r="F2" s="23"/>
      <c r="G2" s="24"/>
    </row>
    <row r="3" spans="2:7" x14ac:dyDescent="0.3">
      <c r="B3" s="25" t="s">
        <v>1</v>
      </c>
      <c r="C3" s="26"/>
      <c r="D3" s="26"/>
      <c r="E3" s="26"/>
      <c r="F3" s="26"/>
      <c r="G3" s="27"/>
    </row>
    <row r="4" spans="2:7" x14ac:dyDescent="0.3">
      <c r="B4" s="25" t="s">
        <v>124</v>
      </c>
      <c r="C4" s="26"/>
      <c r="D4" s="26"/>
      <c r="E4" s="26"/>
      <c r="F4" s="26"/>
      <c r="G4" s="27"/>
    </row>
    <row r="5" spans="2:7" ht="14.4" thickBot="1" x14ac:dyDescent="0.35">
      <c r="B5" s="28" t="s">
        <v>3</v>
      </c>
      <c r="C5" s="29"/>
      <c r="D5" s="29"/>
      <c r="E5" s="29"/>
      <c r="F5" s="29"/>
      <c r="G5" s="30"/>
    </row>
    <row r="6" spans="2:7" ht="28.2" thickBot="1" x14ac:dyDescent="0.35">
      <c r="B6" s="3" t="s">
        <v>4</v>
      </c>
      <c r="C6" s="36" t="s">
        <v>5</v>
      </c>
      <c r="D6" s="36" t="s">
        <v>6</v>
      </c>
      <c r="E6" s="5" t="s">
        <v>4</v>
      </c>
      <c r="F6" s="36" t="s">
        <v>5</v>
      </c>
      <c r="G6" s="36" t="s">
        <v>6</v>
      </c>
    </row>
    <row r="7" spans="2:7" x14ac:dyDescent="0.3">
      <c r="B7" s="6" t="s">
        <v>7</v>
      </c>
      <c r="C7" s="33"/>
      <c r="D7" s="33"/>
      <c r="E7" s="8" t="s">
        <v>8</v>
      </c>
      <c r="F7" s="33"/>
      <c r="G7" s="33"/>
    </row>
    <row r="8" spans="2:7" x14ac:dyDescent="0.3">
      <c r="B8" s="6" t="s">
        <v>9</v>
      </c>
      <c r="C8" s="31"/>
      <c r="D8" s="31"/>
      <c r="E8" s="8" t="s">
        <v>10</v>
      </c>
      <c r="F8" s="31"/>
      <c r="G8" s="31"/>
    </row>
    <row r="9" spans="2:7" x14ac:dyDescent="0.3">
      <c r="B9" s="10" t="s">
        <v>11</v>
      </c>
      <c r="C9" s="31">
        <f>SUM(C10:C16)</f>
        <v>15637667.52</v>
      </c>
      <c r="D9" s="31">
        <f>SUM(D10:D16)</f>
        <v>12814385.039999999</v>
      </c>
      <c r="E9" s="11" t="s">
        <v>12</v>
      </c>
      <c r="F9" s="31">
        <f>SUM(F10:F18)</f>
        <v>-314824.76999999996</v>
      </c>
      <c r="G9" s="31">
        <f>SUM(G10:G18)</f>
        <v>2773562.9099999997</v>
      </c>
    </row>
    <row r="10" spans="2:7" x14ac:dyDescent="0.3">
      <c r="B10" s="12" t="s">
        <v>13</v>
      </c>
      <c r="C10" s="31">
        <v>143345.13</v>
      </c>
      <c r="D10" s="31">
        <v>0</v>
      </c>
      <c r="E10" s="13" t="s">
        <v>14</v>
      </c>
      <c r="F10" s="31">
        <v>37400</v>
      </c>
      <c r="G10" s="31">
        <v>0</v>
      </c>
    </row>
    <row r="11" spans="2:7" x14ac:dyDescent="0.3">
      <c r="B11" s="12" t="s">
        <v>15</v>
      </c>
      <c r="C11" s="31">
        <v>8947870.4299999997</v>
      </c>
      <c r="D11" s="31">
        <v>12787857.039999999</v>
      </c>
      <c r="E11" s="13" t="s">
        <v>16</v>
      </c>
      <c r="F11" s="31">
        <v>400772.61</v>
      </c>
      <c r="G11" s="31">
        <v>504376.39</v>
      </c>
    </row>
    <row r="12" spans="2:7" x14ac:dyDescent="0.3">
      <c r="B12" s="12" t="s">
        <v>17</v>
      </c>
      <c r="C12" s="31">
        <v>0</v>
      </c>
      <c r="D12" s="31">
        <v>0</v>
      </c>
      <c r="E12" s="13" t="s">
        <v>18</v>
      </c>
      <c r="F12" s="31">
        <v>-914862.87</v>
      </c>
      <c r="G12" s="31">
        <v>1838290.39</v>
      </c>
    </row>
    <row r="13" spans="2:7" x14ac:dyDescent="0.3">
      <c r="B13" s="12" t="s">
        <v>19</v>
      </c>
      <c r="C13" s="31">
        <v>0</v>
      </c>
      <c r="D13" s="31">
        <v>0</v>
      </c>
      <c r="E13" s="13" t="s">
        <v>20</v>
      </c>
      <c r="F13" s="31">
        <v>0</v>
      </c>
      <c r="G13" s="31">
        <v>0</v>
      </c>
    </row>
    <row r="14" spans="2:7" x14ac:dyDescent="0.3">
      <c r="B14" s="12" t="s">
        <v>21</v>
      </c>
      <c r="C14" s="31">
        <v>6519923.96</v>
      </c>
      <c r="D14" s="31">
        <v>0</v>
      </c>
      <c r="E14" s="13" t="s">
        <v>22</v>
      </c>
      <c r="F14" s="31">
        <v>0</v>
      </c>
      <c r="G14" s="31">
        <v>0</v>
      </c>
    </row>
    <row r="15" spans="2:7" ht="27.6" x14ac:dyDescent="0.3">
      <c r="B15" s="12" t="s">
        <v>23</v>
      </c>
      <c r="C15" s="31">
        <v>26528</v>
      </c>
      <c r="D15" s="31">
        <v>26528</v>
      </c>
      <c r="E15" s="13" t="s">
        <v>24</v>
      </c>
      <c r="F15" s="31">
        <v>0</v>
      </c>
      <c r="G15" s="31">
        <v>0</v>
      </c>
    </row>
    <row r="16" spans="2:7" x14ac:dyDescent="0.3">
      <c r="B16" s="12" t="s">
        <v>25</v>
      </c>
      <c r="C16" s="31">
        <v>0</v>
      </c>
      <c r="D16" s="31">
        <v>0</v>
      </c>
      <c r="E16" s="13" t="s">
        <v>26</v>
      </c>
      <c r="F16" s="31">
        <v>123675.66</v>
      </c>
      <c r="G16" s="31">
        <v>392706.3</v>
      </c>
    </row>
    <row r="17" spans="2:7" ht="27.6" x14ac:dyDescent="0.3">
      <c r="B17" s="10" t="s">
        <v>27</v>
      </c>
      <c r="C17" s="31">
        <f>SUM(C18:C24)</f>
        <v>0</v>
      </c>
      <c r="D17" s="31">
        <f>SUM(D18:D24)</f>
        <v>0</v>
      </c>
      <c r="E17" s="13" t="s">
        <v>28</v>
      </c>
      <c r="F17" s="31">
        <v>0</v>
      </c>
      <c r="G17" s="31">
        <v>0</v>
      </c>
    </row>
    <row r="18" spans="2:7" x14ac:dyDescent="0.3">
      <c r="B18" s="12" t="s">
        <v>29</v>
      </c>
      <c r="C18" s="31">
        <v>0</v>
      </c>
      <c r="D18" s="31">
        <v>0</v>
      </c>
      <c r="E18" s="13" t="s">
        <v>30</v>
      </c>
      <c r="F18" s="31">
        <v>38189.83</v>
      </c>
      <c r="G18" s="31">
        <v>38189.83</v>
      </c>
    </row>
    <row r="19" spans="2:7" x14ac:dyDescent="0.3">
      <c r="B19" s="12" t="s">
        <v>31</v>
      </c>
      <c r="C19" s="31">
        <v>0</v>
      </c>
      <c r="D19" s="31">
        <v>0</v>
      </c>
      <c r="E19" s="11" t="s">
        <v>32</v>
      </c>
      <c r="F19" s="31">
        <f>SUM(F20:F22)</f>
        <v>0</v>
      </c>
      <c r="G19" s="31">
        <f>SUM(G20:G22)</f>
        <v>0</v>
      </c>
    </row>
    <row r="20" spans="2:7" x14ac:dyDescent="0.3">
      <c r="B20" s="12" t="s">
        <v>33</v>
      </c>
      <c r="C20" s="31">
        <v>0</v>
      </c>
      <c r="D20" s="31">
        <v>0</v>
      </c>
      <c r="E20" s="13" t="s">
        <v>34</v>
      </c>
      <c r="F20" s="31">
        <v>0</v>
      </c>
      <c r="G20" s="31">
        <v>0</v>
      </c>
    </row>
    <row r="21" spans="2:7" x14ac:dyDescent="0.3">
      <c r="B21" s="12" t="s">
        <v>35</v>
      </c>
      <c r="C21" s="31">
        <v>0</v>
      </c>
      <c r="D21" s="31">
        <v>0</v>
      </c>
      <c r="E21" s="14" t="s">
        <v>36</v>
      </c>
      <c r="F21" s="31">
        <v>0</v>
      </c>
      <c r="G21" s="31">
        <v>0</v>
      </c>
    </row>
    <row r="22" spans="2:7" x14ac:dyDescent="0.3">
      <c r="B22" s="12" t="s">
        <v>37</v>
      </c>
      <c r="C22" s="31">
        <v>0</v>
      </c>
      <c r="D22" s="31">
        <v>0</v>
      </c>
      <c r="E22" s="13" t="s">
        <v>38</v>
      </c>
      <c r="F22" s="31">
        <v>0</v>
      </c>
      <c r="G22" s="31">
        <v>0</v>
      </c>
    </row>
    <row r="23" spans="2:7" x14ac:dyDescent="0.3">
      <c r="B23" s="12" t="s">
        <v>39</v>
      </c>
      <c r="C23" s="31">
        <v>0</v>
      </c>
      <c r="D23" s="31">
        <v>0</v>
      </c>
      <c r="E23" s="11" t="s">
        <v>40</v>
      </c>
      <c r="F23" s="31">
        <f>SUM(F24:F25)</f>
        <v>0</v>
      </c>
      <c r="G23" s="31">
        <f>SUM(G24:G25)</f>
        <v>0</v>
      </c>
    </row>
    <row r="24" spans="2:7" x14ac:dyDescent="0.3">
      <c r="B24" s="12" t="s">
        <v>41</v>
      </c>
      <c r="C24" s="31">
        <v>0</v>
      </c>
      <c r="D24" s="31">
        <v>0</v>
      </c>
      <c r="E24" s="13" t="s">
        <v>42</v>
      </c>
      <c r="F24" s="31">
        <v>0</v>
      </c>
      <c r="G24" s="31">
        <v>0</v>
      </c>
    </row>
    <row r="25" spans="2:7" x14ac:dyDescent="0.3">
      <c r="B25" s="10" t="s">
        <v>43</v>
      </c>
      <c r="C25" s="31">
        <f>SUM(C26:C30)</f>
        <v>26216</v>
      </c>
      <c r="D25" s="31">
        <f>SUM(D26:D30)</f>
        <v>6530.8</v>
      </c>
      <c r="E25" s="13" t="s">
        <v>44</v>
      </c>
      <c r="F25" s="31">
        <v>0</v>
      </c>
      <c r="G25" s="31">
        <v>0</v>
      </c>
    </row>
    <row r="26" spans="2:7" ht="27.6" x14ac:dyDescent="0.3">
      <c r="B26" s="12" t="s">
        <v>45</v>
      </c>
      <c r="C26" s="31">
        <v>0</v>
      </c>
      <c r="D26" s="31">
        <v>0</v>
      </c>
      <c r="E26" s="11" t="s">
        <v>46</v>
      </c>
      <c r="F26" s="31">
        <v>0</v>
      </c>
      <c r="G26" s="31">
        <v>0</v>
      </c>
    </row>
    <row r="27" spans="2:7" ht="27.6" x14ac:dyDescent="0.3">
      <c r="B27" s="12" t="s">
        <v>47</v>
      </c>
      <c r="C27" s="31">
        <v>26216</v>
      </c>
      <c r="D27" s="31">
        <v>6530.8</v>
      </c>
      <c r="E27" s="11" t="s">
        <v>48</v>
      </c>
      <c r="F27" s="31">
        <f>SUM(F28:F30)</f>
        <v>0</v>
      </c>
      <c r="G27" s="31">
        <f>SUM(G28:G30)</f>
        <v>0</v>
      </c>
    </row>
    <row r="28" spans="2:7" ht="27.6" x14ac:dyDescent="0.3">
      <c r="B28" s="12" t="s">
        <v>49</v>
      </c>
      <c r="C28" s="31">
        <v>0</v>
      </c>
      <c r="D28" s="31">
        <v>0</v>
      </c>
      <c r="E28" s="13" t="s">
        <v>50</v>
      </c>
      <c r="F28" s="31">
        <v>0</v>
      </c>
      <c r="G28" s="31">
        <v>0</v>
      </c>
    </row>
    <row r="29" spans="2:7" x14ac:dyDescent="0.3">
      <c r="B29" s="12" t="s">
        <v>51</v>
      </c>
      <c r="C29" s="31">
        <v>0</v>
      </c>
      <c r="D29" s="31">
        <v>0</v>
      </c>
      <c r="E29" s="13" t="s">
        <v>52</v>
      </c>
      <c r="F29" s="31">
        <v>0</v>
      </c>
      <c r="G29" s="31">
        <v>0</v>
      </c>
    </row>
    <row r="30" spans="2:7" x14ac:dyDescent="0.3">
      <c r="B30" s="12" t="s">
        <v>53</v>
      </c>
      <c r="C30" s="31">
        <v>0</v>
      </c>
      <c r="D30" s="31">
        <v>0</v>
      </c>
      <c r="E30" s="13" t="s">
        <v>54</v>
      </c>
      <c r="F30" s="31">
        <v>0</v>
      </c>
      <c r="G30" s="31">
        <v>0</v>
      </c>
    </row>
    <row r="31" spans="2:7" ht="27.6" x14ac:dyDescent="0.3">
      <c r="B31" s="10" t="s">
        <v>55</v>
      </c>
      <c r="C31" s="31">
        <f>SUM(C32:C36)</f>
        <v>0</v>
      </c>
      <c r="D31" s="31">
        <f>SUM(D32:D36)</f>
        <v>0</v>
      </c>
      <c r="E31" s="11" t="s">
        <v>56</v>
      </c>
      <c r="F31" s="31">
        <f>SUM(F32:F37)</f>
        <v>0</v>
      </c>
      <c r="G31" s="31">
        <f>SUM(G32:G37)</f>
        <v>2639.92</v>
      </c>
    </row>
    <row r="32" spans="2:7" x14ac:dyDescent="0.3">
      <c r="B32" s="12" t="s">
        <v>57</v>
      </c>
      <c r="C32" s="31">
        <v>0</v>
      </c>
      <c r="D32" s="31">
        <v>0</v>
      </c>
      <c r="E32" s="13" t="s">
        <v>58</v>
      </c>
      <c r="F32" s="31">
        <v>0</v>
      </c>
      <c r="G32" s="31">
        <v>0</v>
      </c>
    </row>
    <row r="33" spans="2:7" x14ac:dyDescent="0.3">
      <c r="B33" s="12" t="s">
        <v>59</v>
      </c>
      <c r="C33" s="31">
        <v>0</v>
      </c>
      <c r="D33" s="31">
        <v>0</v>
      </c>
      <c r="E33" s="13" t="s">
        <v>60</v>
      </c>
      <c r="F33" s="31">
        <v>0</v>
      </c>
      <c r="G33" s="31">
        <v>2639.92</v>
      </c>
    </row>
    <row r="34" spans="2:7" x14ac:dyDescent="0.3">
      <c r="B34" s="12" t="s">
        <v>61</v>
      </c>
      <c r="C34" s="31">
        <v>0</v>
      </c>
      <c r="D34" s="31">
        <v>0</v>
      </c>
      <c r="E34" s="13" t="s">
        <v>62</v>
      </c>
      <c r="F34" s="31">
        <v>0</v>
      </c>
      <c r="G34" s="31">
        <v>0</v>
      </c>
    </row>
    <row r="35" spans="2:7" ht="27.6" x14ac:dyDescent="0.3">
      <c r="B35" s="12" t="s">
        <v>63</v>
      </c>
      <c r="C35" s="31">
        <v>0</v>
      </c>
      <c r="D35" s="31">
        <v>0</v>
      </c>
      <c r="E35" s="13" t="s">
        <v>64</v>
      </c>
      <c r="F35" s="31">
        <v>0</v>
      </c>
      <c r="G35" s="31">
        <v>0</v>
      </c>
    </row>
    <row r="36" spans="2:7" ht="27.6" x14ac:dyDescent="0.3">
      <c r="B36" s="12" t="s">
        <v>65</v>
      </c>
      <c r="C36" s="31">
        <v>0</v>
      </c>
      <c r="D36" s="31">
        <v>0</v>
      </c>
      <c r="E36" s="13" t="s">
        <v>66</v>
      </c>
      <c r="F36" s="31">
        <v>0</v>
      </c>
      <c r="G36" s="31">
        <v>0</v>
      </c>
    </row>
    <row r="37" spans="2:7" x14ac:dyDescent="0.3">
      <c r="B37" s="10" t="s">
        <v>67</v>
      </c>
      <c r="C37" s="31">
        <v>0</v>
      </c>
      <c r="D37" s="31">
        <v>0</v>
      </c>
      <c r="E37" s="13" t="s">
        <v>68</v>
      </c>
      <c r="F37" s="31">
        <v>0</v>
      </c>
      <c r="G37" s="31">
        <v>0</v>
      </c>
    </row>
    <row r="38" spans="2:7" x14ac:dyDescent="0.3">
      <c r="B38" s="10" t="s">
        <v>69</v>
      </c>
      <c r="C38" s="31">
        <f>SUM(C39:C40)</f>
        <v>0</v>
      </c>
      <c r="D38" s="31">
        <f>SUM(D39:D40)</f>
        <v>0</v>
      </c>
      <c r="E38" s="11" t="s">
        <v>70</v>
      </c>
      <c r="F38" s="31">
        <f>SUM(F39:F41)</f>
        <v>0</v>
      </c>
      <c r="G38" s="31">
        <f>SUM(G39:G41)</f>
        <v>0</v>
      </c>
    </row>
    <row r="39" spans="2:7" ht="27.6" x14ac:dyDescent="0.3">
      <c r="B39" s="12" t="s">
        <v>71</v>
      </c>
      <c r="C39" s="31">
        <v>0</v>
      </c>
      <c r="D39" s="31">
        <v>0</v>
      </c>
      <c r="E39" s="13" t="s">
        <v>72</v>
      </c>
      <c r="F39" s="31">
        <v>0</v>
      </c>
      <c r="G39" s="31">
        <v>0</v>
      </c>
    </row>
    <row r="40" spans="2:7" x14ac:dyDescent="0.3">
      <c r="B40" s="12" t="s">
        <v>73</v>
      </c>
      <c r="C40" s="31">
        <v>0</v>
      </c>
      <c r="D40" s="31">
        <v>0</v>
      </c>
      <c r="E40" s="13" t="s">
        <v>74</v>
      </c>
      <c r="F40" s="31">
        <v>0</v>
      </c>
      <c r="G40" s="31">
        <v>0</v>
      </c>
    </row>
    <row r="41" spans="2:7" x14ac:dyDescent="0.3">
      <c r="B41" s="10" t="s">
        <v>75</v>
      </c>
      <c r="C41" s="31">
        <f>SUM(C42:C45)</f>
        <v>0</v>
      </c>
      <c r="D41" s="31">
        <f>SUM(D42:D45)</f>
        <v>0</v>
      </c>
      <c r="E41" s="13" t="s">
        <v>76</v>
      </c>
      <c r="F41" s="31">
        <v>0</v>
      </c>
      <c r="G41" s="31">
        <v>0</v>
      </c>
    </row>
    <row r="42" spans="2:7" x14ac:dyDescent="0.3">
      <c r="B42" s="12" t="s">
        <v>77</v>
      </c>
      <c r="C42" s="31">
        <v>0</v>
      </c>
      <c r="D42" s="31">
        <v>0</v>
      </c>
      <c r="E42" s="11" t="s">
        <v>78</v>
      </c>
      <c r="F42" s="31">
        <f>SUM(F43:F45)</f>
        <v>2946.52</v>
      </c>
      <c r="G42" s="31">
        <f>SUM(G43:G45)</f>
        <v>2280.5</v>
      </c>
    </row>
    <row r="43" spans="2:7" x14ac:dyDescent="0.3">
      <c r="B43" s="12" t="s">
        <v>79</v>
      </c>
      <c r="C43" s="31">
        <v>0</v>
      </c>
      <c r="D43" s="31">
        <v>0</v>
      </c>
      <c r="E43" s="13" t="s">
        <v>80</v>
      </c>
      <c r="F43" s="31">
        <v>2946.52</v>
      </c>
      <c r="G43" s="31">
        <v>2280.5</v>
      </c>
    </row>
    <row r="44" spans="2:7" ht="27.6" x14ac:dyDescent="0.3">
      <c r="B44" s="12" t="s">
        <v>81</v>
      </c>
      <c r="C44" s="31">
        <v>0</v>
      </c>
      <c r="D44" s="31">
        <v>0</v>
      </c>
      <c r="E44" s="13" t="s">
        <v>82</v>
      </c>
      <c r="F44" s="31">
        <v>0</v>
      </c>
      <c r="G44" s="31">
        <v>0</v>
      </c>
    </row>
    <row r="45" spans="2:7" x14ac:dyDescent="0.3">
      <c r="B45" s="12" t="s">
        <v>83</v>
      </c>
      <c r="C45" s="31">
        <v>0</v>
      </c>
      <c r="D45" s="31">
        <v>0</v>
      </c>
      <c r="E45" s="13" t="s">
        <v>84</v>
      </c>
      <c r="F45" s="31">
        <v>0</v>
      </c>
      <c r="G45" s="31">
        <v>0</v>
      </c>
    </row>
    <row r="46" spans="2:7" x14ac:dyDescent="0.3">
      <c r="B46" s="10"/>
      <c r="C46" s="31"/>
      <c r="D46" s="31"/>
      <c r="E46" s="11"/>
      <c r="F46" s="31"/>
      <c r="G46" s="31"/>
    </row>
    <row r="47" spans="2:7" x14ac:dyDescent="0.3">
      <c r="B47" s="6" t="s">
        <v>85</v>
      </c>
      <c r="C47" s="31">
        <f>C9+C17+C25+C31+C37+C38+C41</f>
        <v>15663883.52</v>
      </c>
      <c r="D47" s="31">
        <f>D9+D17+D25+D31+D37+D38+D41</f>
        <v>12820915.84</v>
      </c>
      <c r="E47" s="8" t="s">
        <v>86</v>
      </c>
      <c r="F47" s="31">
        <f>F9+F19+F23+F26+F27+F31+F38+F42</f>
        <v>-311878.24999999994</v>
      </c>
      <c r="G47" s="31">
        <f>G9+G19+G23+G26+G27+G31+G38+G42</f>
        <v>2778483.3299999996</v>
      </c>
    </row>
    <row r="48" spans="2:7" x14ac:dyDescent="0.3">
      <c r="B48" s="6"/>
      <c r="C48" s="31"/>
      <c r="D48" s="31"/>
      <c r="E48" s="8"/>
      <c r="F48" s="31"/>
      <c r="G48" s="31"/>
    </row>
    <row r="49" spans="2:7" x14ac:dyDescent="0.3">
      <c r="B49" s="6" t="s">
        <v>87</v>
      </c>
      <c r="C49" s="31"/>
      <c r="D49" s="31"/>
      <c r="E49" s="8" t="s">
        <v>88</v>
      </c>
      <c r="F49" s="31"/>
      <c r="G49" s="31"/>
    </row>
    <row r="50" spans="2:7" x14ac:dyDescent="0.3">
      <c r="B50" s="10" t="s">
        <v>89</v>
      </c>
      <c r="C50" s="31">
        <v>0</v>
      </c>
      <c r="D50" s="31">
        <v>0</v>
      </c>
      <c r="E50" s="11" t="s">
        <v>90</v>
      </c>
      <c r="F50" s="31">
        <v>0</v>
      </c>
      <c r="G50" s="31">
        <v>0</v>
      </c>
    </row>
    <row r="51" spans="2:7" x14ac:dyDescent="0.3">
      <c r="B51" s="10" t="s">
        <v>91</v>
      </c>
      <c r="C51" s="31">
        <v>7198859.5899999999</v>
      </c>
      <c r="D51" s="31">
        <v>7198859.5899999999</v>
      </c>
      <c r="E51" s="11" t="s">
        <v>92</v>
      </c>
      <c r="F51" s="31">
        <v>0</v>
      </c>
      <c r="G51" s="31">
        <v>0</v>
      </c>
    </row>
    <row r="52" spans="2:7" x14ac:dyDescent="0.3">
      <c r="B52" s="10" t="s">
        <v>93</v>
      </c>
      <c r="C52" s="31">
        <v>117803322.62</v>
      </c>
      <c r="D52" s="31">
        <v>97794677.390000001</v>
      </c>
      <c r="E52" s="11" t="s">
        <v>94</v>
      </c>
      <c r="F52" s="31">
        <v>0</v>
      </c>
      <c r="G52" s="31">
        <v>0</v>
      </c>
    </row>
    <row r="53" spans="2:7" x14ac:dyDescent="0.3">
      <c r="B53" s="10" t="s">
        <v>95</v>
      </c>
      <c r="C53" s="31">
        <v>12240583.369999999</v>
      </c>
      <c r="D53" s="31">
        <v>10546266.710000001</v>
      </c>
      <c r="E53" s="11" t="s">
        <v>96</v>
      </c>
      <c r="F53" s="31">
        <v>0</v>
      </c>
      <c r="G53" s="31">
        <v>0</v>
      </c>
    </row>
    <row r="54" spans="2:7" ht="27.6" x14ac:dyDescent="0.3">
      <c r="B54" s="10" t="s">
        <v>97</v>
      </c>
      <c r="C54" s="31">
        <v>159336.03</v>
      </c>
      <c r="D54" s="31">
        <v>159336.03</v>
      </c>
      <c r="E54" s="11" t="s">
        <v>98</v>
      </c>
      <c r="F54" s="31">
        <v>0</v>
      </c>
      <c r="G54" s="31">
        <v>0</v>
      </c>
    </row>
    <row r="55" spans="2:7" x14ac:dyDescent="0.3">
      <c r="B55" s="10" t="s">
        <v>99</v>
      </c>
      <c r="C55" s="31">
        <v>-1201831.02</v>
      </c>
      <c r="D55" s="31">
        <v>-1201831.02</v>
      </c>
      <c r="E55" s="11" t="s">
        <v>100</v>
      </c>
      <c r="F55" s="31">
        <v>0</v>
      </c>
      <c r="G55" s="31">
        <v>0</v>
      </c>
    </row>
    <row r="56" spans="2:7" x14ac:dyDescent="0.3">
      <c r="B56" s="10" t="s">
        <v>101</v>
      </c>
      <c r="C56" s="31">
        <v>5158247.1399999997</v>
      </c>
      <c r="D56" s="31">
        <v>5158247.1399999997</v>
      </c>
      <c r="E56" s="8"/>
      <c r="F56" s="31"/>
      <c r="G56" s="31"/>
    </row>
    <row r="57" spans="2:7" x14ac:dyDescent="0.3">
      <c r="B57" s="10" t="s">
        <v>102</v>
      </c>
      <c r="C57" s="31">
        <v>0</v>
      </c>
      <c r="D57" s="31">
        <v>0</v>
      </c>
      <c r="E57" s="8" t="s">
        <v>103</v>
      </c>
      <c r="F57" s="31">
        <f>SUM(F50:F55)</f>
        <v>0</v>
      </c>
      <c r="G57" s="31">
        <f>SUM(G50:G55)</f>
        <v>0</v>
      </c>
    </row>
    <row r="58" spans="2:7" x14ac:dyDescent="0.3">
      <c r="B58" s="10" t="s">
        <v>104</v>
      </c>
      <c r="C58" s="31">
        <v>0</v>
      </c>
      <c r="D58" s="31">
        <v>0</v>
      </c>
      <c r="E58" s="15"/>
      <c r="F58" s="31"/>
      <c r="G58" s="31"/>
    </row>
    <row r="59" spans="2:7" x14ac:dyDescent="0.3">
      <c r="B59" s="10"/>
      <c r="C59" s="31"/>
      <c r="D59" s="31"/>
      <c r="E59" s="8" t="s">
        <v>105</v>
      </c>
      <c r="F59" s="31">
        <f>F47+F57</f>
        <v>-311878.24999999994</v>
      </c>
      <c r="G59" s="31">
        <f>G47+G57</f>
        <v>2778483.3299999996</v>
      </c>
    </row>
    <row r="60" spans="2:7" ht="27.6" x14ac:dyDescent="0.3">
      <c r="B60" s="6" t="s">
        <v>106</v>
      </c>
      <c r="C60" s="31">
        <f>SUM(C50:C58)</f>
        <v>141358517.72999999</v>
      </c>
      <c r="D60" s="31">
        <f>SUM(D50:D58)</f>
        <v>119655555.84</v>
      </c>
      <c r="E60" s="11"/>
      <c r="F60" s="31"/>
      <c r="G60" s="31"/>
    </row>
    <row r="61" spans="2:7" x14ac:dyDescent="0.3">
      <c r="B61" s="10"/>
      <c r="C61" s="31"/>
      <c r="D61" s="31"/>
      <c r="E61" s="8" t="s">
        <v>107</v>
      </c>
      <c r="F61" s="31"/>
      <c r="G61" s="31"/>
    </row>
    <row r="62" spans="2:7" x14ac:dyDescent="0.3">
      <c r="B62" s="6" t="s">
        <v>108</v>
      </c>
      <c r="C62" s="31">
        <f>C47+C60</f>
        <v>157022401.25</v>
      </c>
      <c r="D62" s="31">
        <f>D47+D60</f>
        <v>132476471.68000001</v>
      </c>
      <c r="E62" s="8"/>
      <c r="F62" s="31"/>
      <c r="G62" s="31"/>
    </row>
    <row r="63" spans="2:7" x14ac:dyDescent="0.3">
      <c r="B63" s="10"/>
      <c r="C63" s="31"/>
      <c r="D63" s="31"/>
      <c r="E63" s="8" t="s">
        <v>109</v>
      </c>
      <c r="F63" s="31">
        <f>SUM(F64:F66)</f>
        <v>41384999.75</v>
      </c>
      <c r="G63" s="31">
        <f>SUM(G64:G66)</f>
        <v>0</v>
      </c>
    </row>
    <row r="64" spans="2:7" x14ac:dyDescent="0.3">
      <c r="B64" s="10"/>
      <c r="C64" s="31"/>
      <c r="D64" s="31"/>
      <c r="E64" s="11" t="s">
        <v>110</v>
      </c>
      <c r="F64" s="31">
        <v>0</v>
      </c>
      <c r="G64" s="31">
        <v>0</v>
      </c>
    </row>
    <row r="65" spans="2:7" x14ac:dyDescent="0.3">
      <c r="B65" s="10"/>
      <c r="C65" s="31"/>
      <c r="D65" s="31"/>
      <c r="E65" s="11" t="s">
        <v>111</v>
      </c>
      <c r="F65" s="31">
        <v>0</v>
      </c>
      <c r="G65" s="31">
        <v>0</v>
      </c>
    </row>
    <row r="66" spans="2:7" x14ac:dyDescent="0.3">
      <c r="B66" s="10"/>
      <c r="C66" s="31"/>
      <c r="D66" s="31"/>
      <c r="E66" s="11" t="s">
        <v>112</v>
      </c>
      <c r="F66" s="31">
        <v>41384999.75</v>
      </c>
      <c r="G66" s="31">
        <v>0</v>
      </c>
    </row>
    <row r="67" spans="2:7" x14ac:dyDescent="0.3">
      <c r="B67" s="10"/>
      <c r="C67" s="31"/>
      <c r="D67" s="31"/>
      <c r="E67" s="11"/>
      <c r="F67" s="31"/>
      <c r="G67" s="31"/>
    </row>
    <row r="68" spans="2:7" x14ac:dyDescent="0.3">
      <c r="B68" s="10"/>
      <c r="C68" s="31"/>
      <c r="D68" s="31"/>
      <c r="E68" s="8" t="s">
        <v>113</v>
      </c>
      <c r="F68" s="31">
        <f>SUM(F69:F73)</f>
        <v>115949279.75000001</v>
      </c>
      <c r="G68" s="31">
        <f>SUM(G69:G73)</f>
        <v>129697988.35000001</v>
      </c>
    </row>
    <row r="69" spans="2:7" x14ac:dyDescent="0.3">
      <c r="B69" s="10"/>
      <c r="C69" s="31"/>
      <c r="D69" s="31"/>
      <c r="E69" s="11" t="s">
        <v>114</v>
      </c>
      <c r="F69" s="31">
        <v>16022657.43</v>
      </c>
      <c r="G69" s="31">
        <v>30579425.649999999</v>
      </c>
    </row>
    <row r="70" spans="2:7" x14ac:dyDescent="0.3">
      <c r="B70" s="10"/>
      <c r="C70" s="31"/>
      <c r="D70" s="31"/>
      <c r="E70" s="11" t="s">
        <v>115</v>
      </c>
      <c r="F70" s="31">
        <v>100622874.59</v>
      </c>
      <c r="G70" s="31">
        <v>99814814.969999999</v>
      </c>
    </row>
    <row r="71" spans="2:7" x14ac:dyDescent="0.3">
      <c r="B71" s="10"/>
      <c r="C71" s="31"/>
      <c r="D71" s="31"/>
      <c r="E71" s="11" t="s">
        <v>116</v>
      </c>
      <c r="F71" s="31">
        <v>29765.01</v>
      </c>
      <c r="G71" s="31">
        <v>29765.01</v>
      </c>
    </row>
    <row r="72" spans="2:7" x14ac:dyDescent="0.3">
      <c r="B72" s="10"/>
      <c r="C72" s="31"/>
      <c r="D72" s="31"/>
      <c r="E72" s="11" t="s">
        <v>117</v>
      </c>
      <c r="F72" s="31">
        <v>0</v>
      </c>
      <c r="G72" s="31">
        <v>0</v>
      </c>
    </row>
    <row r="73" spans="2:7" x14ac:dyDescent="0.3">
      <c r="B73" s="10"/>
      <c r="C73" s="31"/>
      <c r="D73" s="31"/>
      <c r="E73" s="11" t="s">
        <v>118</v>
      </c>
      <c r="F73" s="31">
        <v>-726017.28</v>
      </c>
      <c r="G73" s="31">
        <v>-726017.28</v>
      </c>
    </row>
    <row r="74" spans="2:7" x14ac:dyDescent="0.3">
      <c r="B74" s="10"/>
      <c r="C74" s="31"/>
      <c r="D74" s="31"/>
      <c r="E74" s="11"/>
      <c r="F74" s="31"/>
      <c r="G74" s="31"/>
    </row>
    <row r="75" spans="2:7" ht="27.6" x14ac:dyDescent="0.3">
      <c r="B75" s="10"/>
      <c r="C75" s="31"/>
      <c r="D75" s="31"/>
      <c r="E75" s="8" t="s">
        <v>119</v>
      </c>
      <c r="F75" s="31">
        <f>SUM(F76:F77)</f>
        <v>0</v>
      </c>
      <c r="G75" s="31">
        <f>SUM(G76:G77)</f>
        <v>0</v>
      </c>
    </row>
    <row r="76" spans="2:7" x14ac:dyDescent="0.3">
      <c r="B76" s="10"/>
      <c r="C76" s="31"/>
      <c r="D76" s="31"/>
      <c r="E76" s="11" t="s">
        <v>120</v>
      </c>
      <c r="F76" s="31">
        <v>0</v>
      </c>
      <c r="G76" s="31">
        <v>0</v>
      </c>
    </row>
    <row r="77" spans="2:7" x14ac:dyDescent="0.3">
      <c r="B77" s="10"/>
      <c r="C77" s="31"/>
      <c r="D77" s="31"/>
      <c r="E77" s="11" t="s">
        <v>121</v>
      </c>
      <c r="F77" s="31">
        <v>0</v>
      </c>
      <c r="G77" s="31">
        <v>0</v>
      </c>
    </row>
    <row r="78" spans="2:7" x14ac:dyDescent="0.3">
      <c r="B78" s="10"/>
      <c r="C78" s="31"/>
      <c r="D78" s="31"/>
      <c r="E78" s="11"/>
      <c r="F78" s="31"/>
      <c r="G78" s="31"/>
    </row>
    <row r="79" spans="2:7" x14ac:dyDescent="0.3">
      <c r="B79" s="10"/>
      <c r="C79" s="31"/>
      <c r="D79" s="31"/>
      <c r="E79" s="8" t="s">
        <v>122</v>
      </c>
      <c r="F79" s="31">
        <f>F63+F68+F75</f>
        <v>157334279.5</v>
      </c>
      <c r="G79" s="31">
        <f>G63+G68+G75</f>
        <v>129697988.35000001</v>
      </c>
    </row>
    <row r="80" spans="2:7" x14ac:dyDescent="0.3">
      <c r="B80" s="10"/>
      <c r="C80" s="31"/>
      <c r="D80" s="31"/>
      <c r="E80" s="11"/>
      <c r="F80" s="31"/>
      <c r="G80" s="31"/>
    </row>
    <row r="81" spans="2:7" x14ac:dyDescent="0.3">
      <c r="B81" s="10"/>
      <c r="C81" s="31"/>
      <c r="D81" s="31"/>
      <c r="E81" s="8" t="s">
        <v>123</v>
      </c>
      <c r="F81" s="31">
        <f>F59+F79</f>
        <v>157022401.25</v>
      </c>
      <c r="G81" s="31">
        <f>G59+G79</f>
        <v>132476471.68000001</v>
      </c>
    </row>
    <row r="82" spans="2:7" ht="14.4" thickBot="1" x14ac:dyDescent="0.35">
      <c r="B82" s="16"/>
      <c r="C82" s="32"/>
      <c r="D82" s="32"/>
      <c r="E82" s="17"/>
      <c r="F82" s="34"/>
      <c r="G82" s="34"/>
    </row>
  </sheetData>
  <mergeCells count="4">
    <mergeCell ref="B2:G2"/>
    <mergeCell ref="B3:G3"/>
    <mergeCell ref="B4:G4"/>
    <mergeCell ref="B5:G5"/>
  </mergeCells>
  <pageMargins left="0.70866141732283472" right="0.70866141732283472" top="0.15748031496062992" bottom="0.15748031496062992" header="0.31496062992125984" footer="0.31496062992125984"/>
  <pageSetup scale="51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12A4-A5B8-46D1-B4A3-F7DC6351743A}">
  <sheetPr>
    <pageSetUpPr fitToPage="1"/>
  </sheetPr>
  <dimension ref="B1:G82"/>
  <sheetViews>
    <sheetView tabSelected="1" zoomScaleNormal="100" workbookViewId="0">
      <pane ySplit="6" topLeftCell="A78" activePane="bottomLeft" state="frozen"/>
      <selection activeCell="C7" sqref="C7:D82"/>
      <selection pane="bottomLeft" activeCell="H85" sqref="H85"/>
    </sheetView>
  </sheetViews>
  <sheetFormatPr baseColWidth="10" defaultColWidth="11.44140625" defaultRowHeight="13.8" x14ac:dyDescent="0.3"/>
  <cols>
    <col min="1" max="1" width="1.33203125" style="1" customWidth="1"/>
    <col min="2" max="2" width="56.44140625" style="1" customWidth="1"/>
    <col min="3" max="4" width="15.5546875" style="35" customWidth="1"/>
    <col min="5" max="5" width="59.44140625" style="1" customWidth="1"/>
    <col min="6" max="7" width="15.5546875" style="35" customWidth="1"/>
    <col min="8" max="256" width="11.44140625" style="1"/>
    <col min="257" max="257" width="1.33203125" style="1" customWidth="1"/>
    <col min="258" max="258" width="56.44140625" style="1" customWidth="1"/>
    <col min="259" max="259" width="14.6640625" style="1" customWidth="1"/>
    <col min="260" max="260" width="15" style="1" customWidth="1"/>
    <col min="261" max="261" width="59.44140625" style="1" customWidth="1"/>
    <col min="262" max="262" width="12.33203125" style="1" customWidth="1"/>
    <col min="263" max="263" width="15.109375" style="1" customWidth="1"/>
    <col min="264" max="512" width="11.44140625" style="1"/>
    <col min="513" max="513" width="1.33203125" style="1" customWidth="1"/>
    <col min="514" max="514" width="56.44140625" style="1" customWidth="1"/>
    <col min="515" max="515" width="14.6640625" style="1" customWidth="1"/>
    <col min="516" max="516" width="15" style="1" customWidth="1"/>
    <col min="517" max="517" width="59.44140625" style="1" customWidth="1"/>
    <col min="518" max="518" width="12.33203125" style="1" customWidth="1"/>
    <col min="519" max="519" width="15.109375" style="1" customWidth="1"/>
    <col min="520" max="768" width="11.44140625" style="1"/>
    <col min="769" max="769" width="1.33203125" style="1" customWidth="1"/>
    <col min="770" max="770" width="56.44140625" style="1" customWidth="1"/>
    <col min="771" max="771" width="14.6640625" style="1" customWidth="1"/>
    <col min="772" max="772" width="15" style="1" customWidth="1"/>
    <col min="773" max="773" width="59.44140625" style="1" customWidth="1"/>
    <col min="774" max="774" width="12.33203125" style="1" customWidth="1"/>
    <col min="775" max="775" width="15.109375" style="1" customWidth="1"/>
    <col min="776" max="1024" width="11.44140625" style="1"/>
    <col min="1025" max="1025" width="1.33203125" style="1" customWidth="1"/>
    <col min="1026" max="1026" width="56.44140625" style="1" customWidth="1"/>
    <col min="1027" max="1027" width="14.6640625" style="1" customWidth="1"/>
    <col min="1028" max="1028" width="15" style="1" customWidth="1"/>
    <col min="1029" max="1029" width="59.44140625" style="1" customWidth="1"/>
    <col min="1030" max="1030" width="12.33203125" style="1" customWidth="1"/>
    <col min="1031" max="1031" width="15.109375" style="1" customWidth="1"/>
    <col min="1032" max="1280" width="11.44140625" style="1"/>
    <col min="1281" max="1281" width="1.33203125" style="1" customWidth="1"/>
    <col min="1282" max="1282" width="56.44140625" style="1" customWidth="1"/>
    <col min="1283" max="1283" width="14.6640625" style="1" customWidth="1"/>
    <col min="1284" max="1284" width="15" style="1" customWidth="1"/>
    <col min="1285" max="1285" width="59.44140625" style="1" customWidth="1"/>
    <col min="1286" max="1286" width="12.33203125" style="1" customWidth="1"/>
    <col min="1287" max="1287" width="15.109375" style="1" customWidth="1"/>
    <col min="1288" max="1536" width="11.44140625" style="1"/>
    <col min="1537" max="1537" width="1.33203125" style="1" customWidth="1"/>
    <col min="1538" max="1538" width="56.44140625" style="1" customWidth="1"/>
    <col min="1539" max="1539" width="14.6640625" style="1" customWidth="1"/>
    <col min="1540" max="1540" width="15" style="1" customWidth="1"/>
    <col min="1541" max="1541" width="59.44140625" style="1" customWidth="1"/>
    <col min="1542" max="1542" width="12.33203125" style="1" customWidth="1"/>
    <col min="1543" max="1543" width="15.109375" style="1" customWidth="1"/>
    <col min="1544" max="1792" width="11.44140625" style="1"/>
    <col min="1793" max="1793" width="1.33203125" style="1" customWidth="1"/>
    <col min="1794" max="1794" width="56.44140625" style="1" customWidth="1"/>
    <col min="1795" max="1795" width="14.6640625" style="1" customWidth="1"/>
    <col min="1796" max="1796" width="15" style="1" customWidth="1"/>
    <col min="1797" max="1797" width="59.44140625" style="1" customWidth="1"/>
    <col min="1798" max="1798" width="12.33203125" style="1" customWidth="1"/>
    <col min="1799" max="1799" width="15.109375" style="1" customWidth="1"/>
    <col min="1800" max="2048" width="11.44140625" style="1"/>
    <col min="2049" max="2049" width="1.33203125" style="1" customWidth="1"/>
    <col min="2050" max="2050" width="56.44140625" style="1" customWidth="1"/>
    <col min="2051" max="2051" width="14.6640625" style="1" customWidth="1"/>
    <col min="2052" max="2052" width="15" style="1" customWidth="1"/>
    <col min="2053" max="2053" width="59.44140625" style="1" customWidth="1"/>
    <col min="2054" max="2054" width="12.33203125" style="1" customWidth="1"/>
    <col min="2055" max="2055" width="15.109375" style="1" customWidth="1"/>
    <col min="2056" max="2304" width="11.44140625" style="1"/>
    <col min="2305" max="2305" width="1.33203125" style="1" customWidth="1"/>
    <col min="2306" max="2306" width="56.44140625" style="1" customWidth="1"/>
    <col min="2307" max="2307" width="14.6640625" style="1" customWidth="1"/>
    <col min="2308" max="2308" width="15" style="1" customWidth="1"/>
    <col min="2309" max="2309" width="59.44140625" style="1" customWidth="1"/>
    <col min="2310" max="2310" width="12.33203125" style="1" customWidth="1"/>
    <col min="2311" max="2311" width="15.109375" style="1" customWidth="1"/>
    <col min="2312" max="2560" width="11.44140625" style="1"/>
    <col min="2561" max="2561" width="1.33203125" style="1" customWidth="1"/>
    <col min="2562" max="2562" width="56.44140625" style="1" customWidth="1"/>
    <col min="2563" max="2563" width="14.6640625" style="1" customWidth="1"/>
    <col min="2564" max="2564" width="15" style="1" customWidth="1"/>
    <col min="2565" max="2565" width="59.44140625" style="1" customWidth="1"/>
    <col min="2566" max="2566" width="12.33203125" style="1" customWidth="1"/>
    <col min="2567" max="2567" width="15.109375" style="1" customWidth="1"/>
    <col min="2568" max="2816" width="11.44140625" style="1"/>
    <col min="2817" max="2817" width="1.33203125" style="1" customWidth="1"/>
    <col min="2818" max="2818" width="56.44140625" style="1" customWidth="1"/>
    <col min="2819" max="2819" width="14.6640625" style="1" customWidth="1"/>
    <col min="2820" max="2820" width="15" style="1" customWidth="1"/>
    <col min="2821" max="2821" width="59.44140625" style="1" customWidth="1"/>
    <col min="2822" max="2822" width="12.33203125" style="1" customWidth="1"/>
    <col min="2823" max="2823" width="15.109375" style="1" customWidth="1"/>
    <col min="2824" max="3072" width="11.44140625" style="1"/>
    <col min="3073" max="3073" width="1.33203125" style="1" customWidth="1"/>
    <col min="3074" max="3074" width="56.44140625" style="1" customWidth="1"/>
    <col min="3075" max="3075" width="14.6640625" style="1" customWidth="1"/>
    <col min="3076" max="3076" width="15" style="1" customWidth="1"/>
    <col min="3077" max="3077" width="59.44140625" style="1" customWidth="1"/>
    <col min="3078" max="3078" width="12.33203125" style="1" customWidth="1"/>
    <col min="3079" max="3079" width="15.109375" style="1" customWidth="1"/>
    <col min="3080" max="3328" width="11.44140625" style="1"/>
    <col min="3329" max="3329" width="1.33203125" style="1" customWidth="1"/>
    <col min="3330" max="3330" width="56.44140625" style="1" customWidth="1"/>
    <col min="3331" max="3331" width="14.6640625" style="1" customWidth="1"/>
    <col min="3332" max="3332" width="15" style="1" customWidth="1"/>
    <col min="3333" max="3333" width="59.44140625" style="1" customWidth="1"/>
    <col min="3334" max="3334" width="12.33203125" style="1" customWidth="1"/>
    <col min="3335" max="3335" width="15.109375" style="1" customWidth="1"/>
    <col min="3336" max="3584" width="11.44140625" style="1"/>
    <col min="3585" max="3585" width="1.33203125" style="1" customWidth="1"/>
    <col min="3586" max="3586" width="56.44140625" style="1" customWidth="1"/>
    <col min="3587" max="3587" width="14.6640625" style="1" customWidth="1"/>
    <col min="3588" max="3588" width="15" style="1" customWidth="1"/>
    <col min="3589" max="3589" width="59.44140625" style="1" customWidth="1"/>
    <col min="3590" max="3590" width="12.33203125" style="1" customWidth="1"/>
    <col min="3591" max="3591" width="15.109375" style="1" customWidth="1"/>
    <col min="3592" max="3840" width="11.44140625" style="1"/>
    <col min="3841" max="3841" width="1.33203125" style="1" customWidth="1"/>
    <col min="3842" max="3842" width="56.44140625" style="1" customWidth="1"/>
    <col min="3843" max="3843" width="14.6640625" style="1" customWidth="1"/>
    <col min="3844" max="3844" width="15" style="1" customWidth="1"/>
    <col min="3845" max="3845" width="59.44140625" style="1" customWidth="1"/>
    <col min="3846" max="3846" width="12.33203125" style="1" customWidth="1"/>
    <col min="3847" max="3847" width="15.109375" style="1" customWidth="1"/>
    <col min="3848" max="4096" width="11.44140625" style="1"/>
    <col min="4097" max="4097" width="1.33203125" style="1" customWidth="1"/>
    <col min="4098" max="4098" width="56.44140625" style="1" customWidth="1"/>
    <col min="4099" max="4099" width="14.6640625" style="1" customWidth="1"/>
    <col min="4100" max="4100" width="15" style="1" customWidth="1"/>
    <col min="4101" max="4101" width="59.44140625" style="1" customWidth="1"/>
    <col min="4102" max="4102" width="12.33203125" style="1" customWidth="1"/>
    <col min="4103" max="4103" width="15.109375" style="1" customWidth="1"/>
    <col min="4104" max="4352" width="11.44140625" style="1"/>
    <col min="4353" max="4353" width="1.33203125" style="1" customWidth="1"/>
    <col min="4354" max="4354" width="56.44140625" style="1" customWidth="1"/>
    <col min="4355" max="4355" width="14.6640625" style="1" customWidth="1"/>
    <col min="4356" max="4356" width="15" style="1" customWidth="1"/>
    <col min="4357" max="4357" width="59.44140625" style="1" customWidth="1"/>
    <col min="4358" max="4358" width="12.33203125" style="1" customWidth="1"/>
    <col min="4359" max="4359" width="15.109375" style="1" customWidth="1"/>
    <col min="4360" max="4608" width="11.44140625" style="1"/>
    <col min="4609" max="4609" width="1.33203125" style="1" customWidth="1"/>
    <col min="4610" max="4610" width="56.44140625" style="1" customWidth="1"/>
    <col min="4611" max="4611" width="14.6640625" style="1" customWidth="1"/>
    <col min="4612" max="4612" width="15" style="1" customWidth="1"/>
    <col min="4613" max="4613" width="59.44140625" style="1" customWidth="1"/>
    <col min="4614" max="4614" width="12.33203125" style="1" customWidth="1"/>
    <col min="4615" max="4615" width="15.109375" style="1" customWidth="1"/>
    <col min="4616" max="4864" width="11.44140625" style="1"/>
    <col min="4865" max="4865" width="1.33203125" style="1" customWidth="1"/>
    <col min="4866" max="4866" width="56.44140625" style="1" customWidth="1"/>
    <col min="4867" max="4867" width="14.6640625" style="1" customWidth="1"/>
    <col min="4868" max="4868" width="15" style="1" customWidth="1"/>
    <col min="4869" max="4869" width="59.44140625" style="1" customWidth="1"/>
    <col min="4870" max="4870" width="12.33203125" style="1" customWidth="1"/>
    <col min="4871" max="4871" width="15.109375" style="1" customWidth="1"/>
    <col min="4872" max="5120" width="11.44140625" style="1"/>
    <col min="5121" max="5121" width="1.33203125" style="1" customWidth="1"/>
    <col min="5122" max="5122" width="56.44140625" style="1" customWidth="1"/>
    <col min="5123" max="5123" width="14.6640625" style="1" customWidth="1"/>
    <col min="5124" max="5124" width="15" style="1" customWidth="1"/>
    <col min="5125" max="5125" width="59.44140625" style="1" customWidth="1"/>
    <col min="5126" max="5126" width="12.33203125" style="1" customWidth="1"/>
    <col min="5127" max="5127" width="15.109375" style="1" customWidth="1"/>
    <col min="5128" max="5376" width="11.44140625" style="1"/>
    <col min="5377" max="5377" width="1.33203125" style="1" customWidth="1"/>
    <col min="5378" max="5378" width="56.44140625" style="1" customWidth="1"/>
    <col min="5379" max="5379" width="14.6640625" style="1" customWidth="1"/>
    <col min="5380" max="5380" width="15" style="1" customWidth="1"/>
    <col min="5381" max="5381" width="59.44140625" style="1" customWidth="1"/>
    <col min="5382" max="5382" width="12.33203125" style="1" customWidth="1"/>
    <col min="5383" max="5383" width="15.109375" style="1" customWidth="1"/>
    <col min="5384" max="5632" width="11.44140625" style="1"/>
    <col min="5633" max="5633" width="1.33203125" style="1" customWidth="1"/>
    <col min="5634" max="5634" width="56.44140625" style="1" customWidth="1"/>
    <col min="5635" max="5635" width="14.6640625" style="1" customWidth="1"/>
    <col min="5636" max="5636" width="15" style="1" customWidth="1"/>
    <col min="5637" max="5637" width="59.44140625" style="1" customWidth="1"/>
    <col min="5638" max="5638" width="12.33203125" style="1" customWidth="1"/>
    <col min="5639" max="5639" width="15.109375" style="1" customWidth="1"/>
    <col min="5640" max="5888" width="11.44140625" style="1"/>
    <col min="5889" max="5889" width="1.33203125" style="1" customWidth="1"/>
    <col min="5890" max="5890" width="56.44140625" style="1" customWidth="1"/>
    <col min="5891" max="5891" width="14.6640625" style="1" customWidth="1"/>
    <col min="5892" max="5892" width="15" style="1" customWidth="1"/>
    <col min="5893" max="5893" width="59.44140625" style="1" customWidth="1"/>
    <col min="5894" max="5894" width="12.33203125" style="1" customWidth="1"/>
    <col min="5895" max="5895" width="15.109375" style="1" customWidth="1"/>
    <col min="5896" max="6144" width="11.44140625" style="1"/>
    <col min="6145" max="6145" width="1.33203125" style="1" customWidth="1"/>
    <col min="6146" max="6146" width="56.44140625" style="1" customWidth="1"/>
    <col min="6147" max="6147" width="14.6640625" style="1" customWidth="1"/>
    <col min="6148" max="6148" width="15" style="1" customWidth="1"/>
    <col min="6149" max="6149" width="59.44140625" style="1" customWidth="1"/>
    <col min="6150" max="6150" width="12.33203125" style="1" customWidth="1"/>
    <col min="6151" max="6151" width="15.109375" style="1" customWidth="1"/>
    <col min="6152" max="6400" width="11.44140625" style="1"/>
    <col min="6401" max="6401" width="1.33203125" style="1" customWidth="1"/>
    <col min="6402" max="6402" width="56.44140625" style="1" customWidth="1"/>
    <col min="6403" max="6403" width="14.6640625" style="1" customWidth="1"/>
    <col min="6404" max="6404" width="15" style="1" customWidth="1"/>
    <col min="6405" max="6405" width="59.44140625" style="1" customWidth="1"/>
    <col min="6406" max="6406" width="12.33203125" style="1" customWidth="1"/>
    <col min="6407" max="6407" width="15.109375" style="1" customWidth="1"/>
    <col min="6408" max="6656" width="11.44140625" style="1"/>
    <col min="6657" max="6657" width="1.33203125" style="1" customWidth="1"/>
    <col min="6658" max="6658" width="56.44140625" style="1" customWidth="1"/>
    <col min="6659" max="6659" width="14.6640625" style="1" customWidth="1"/>
    <col min="6660" max="6660" width="15" style="1" customWidth="1"/>
    <col min="6661" max="6661" width="59.44140625" style="1" customWidth="1"/>
    <col min="6662" max="6662" width="12.33203125" style="1" customWidth="1"/>
    <col min="6663" max="6663" width="15.109375" style="1" customWidth="1"/>
    <col min="6664" max="6912" width="11.44140625" style="1"/>
    <col min="6913" max="6913" width="1.33203125" style="1" customWidth="1"/>
    <col min="6914" max="6914" width="56.44140625" style="1" customWidth="1"/>
    <col min="6915" max="6915" width="14.6640625" style="1" customWidth="1"/>
    <col min="6916" max="6916" width="15" style="1" customWidth="1"/>
    <col min="6917" max="6917" width="59.44140625" style="1" customWidth="1"/>
    <col min="6918" max="6918" width="12.33203125" style="1" customWidth="1"/>
    <col min="6919" max="6919" width="15.109375" style="1" customWidth="1"/>
    <col min="6920" max="7168" width="11.44140625" style="1"/>
    <col min="7169" max="7169" width="1.33203125" style="1" customWidth="1"/>
    <col min="7170" max="7170" width="56.44140625" style="1" customWidth="1"/>
    <col min="7171" max="7171" width="14.6640625" style="1" customWidth="1"/>
    <col min="7172" max="7172" width="15" style="1" customWidth="1"/>
    <col min="7173" max="7173" width="59.44140625" style="1" customWidth="1"/>
    <col min="7174" max="7174" width="12.33203125" style="1" customWidth="1"/>
    <col min="7175" max="7175" width="15.109375" style="1" customWidth="1"/>
    <col min="7176" max="7424" width="11.44140625" style="1"/>
    <col min="7425" max="7425" width="1.33203125" style="1" customWidth="1"/>
    <col min="7426" max="7426" width="56.44140625" style="1" customWidth="1"/>
    <col min="7427" max="7427" width="14.6640625" style="1" customWidth="1"/>
    <col min="7428" max="7428" width="15" style="1" customWidth="1"/>
    <col min="7429" max="7429" width="59.44140625" style="1" customWidth="1"/>
    <col min="7430" max="7430" width="12.33203125" style="1" customWidth="1"/>
    <col min="7431" max="7431" width="15.109375" style="1" customWidth="1"/>
    <col min="7432" max="7680" width="11.44140625" style="1"/>
    <col min="7681" max="7681" width="1.33203125" style="1" customWidth="1"/>
    <col min="7682" max="7682" width="56.44140625" style="1" customWidth="1"/>
    <col min="7683" max="7683" width="14.6640625" style="1" customWidth="1"/>
    <col min="7684" max="7684" width="15" style="1" customWidth="1"/>
    <col min="7685" max="7685" width="59.44140625" style="1" customWidth="1"/>
    <col min="7686" max="7686" width="12.33203125" style="1" customWidth="1"/>
    <col min="7687" max="7687" width="15.109375" style="1" customWidth="1"/>
    <col min="7688" max="7936" width="11.44140625" style="1"/>
    <col min="7937" max="7937" width="1.33203125" style="1" customWidth="1"/>
    <col min="7938" max="7938" width="56.44140625" style="1" customWidth="1"/>
    <col min="7939" max="7939" width="14.6640625" style="1" customWidth="1"/>
    <col min="7940" max="7940" width="15" style="1" customWidth="1"/>
    <col min="7941" max="7941" width="59.44140625" style="1" customWidth="1"/>
    <col min="7942" max="7942" width="12.33203125" style="1" customWidth="1"/>
    <col min="7943" max="7943" width="15.109375" style="1" customWidth="1"/>
    <col min="7944" max="8192" width="11.44140625" style="1"/>
    <col min="8193" max="8193" width="1.33203125" style="1" customWidth="1"/>
    <col min="8194" max="8194" width="56.44140625" style="1" customWidth="1"/>
    <col min="8195" max="8195" width="14.6640625" style="1" customWidth="1"/>
    <col min="8196" max="8196" width="15" style="1" customWidth="1"/>
    <col min="8197" max="8197" width="59.44140625" style="1" customWidth="1"/>
    <col min="8198" max="8198" width="12.33203125" style="1" customWidth="1"/>
    <col min="8199" max="8199" width="15.109375" style="1" customWidth="1"/>
    <col min="8200" max="8448" width="11.44140625" style="1"/>
    <col min="8449" max="8449" width="1.33203125" style="1" customWidth="1"/>
    <col min="8450" max="8450" width="56.44140625" style="1" customWidth="1"/>
    <col min="8451" max="8451" width="14.6640625" style="1" customWidth="1"/>
    <col min="8452" max="8452" width="15" style="1" customWidth="1"/>
    <col min="8453" max="8453" width="59.44140625" style="1" customWidth="1"/>
    <col min="8454" max="8454" width="12.33203125" style="1" customWidth="1"/>
    <col min="8455" max="8455" width="15.109375" style="1" customWidth="1"/>
    <col min="8456" max="8704" width="11.44140625" style="1"/>
    <col min="8705" max="8705" width="1.33203125" style="1" customWidth="1"/>
    <col min="8706" max="8706" width="56.44140625" style="1" customWidth="1"/>
    <col min="8707" max="8707" width="14.6640625" style="1" customWidth="1"/>
    <col min="8708" max="8708" width="15" style="1" customWidth="1"/>
    <col min="8709" max="8709" width="59.44140625" style="1" customWidth="1"/>
    <col min="8710" max="8710" width="12.33203125" style="1" customWidth="1"/>
    <col min="8711" max="8711" width="15.109375" style="1" customWidth="1"/>
    <col min="8712" max="8960" width="11.44140625" style="1"/>
    <col min="8961" max="8961" width="1.33203125" style="1" customWidth="1"/>
    <col min="8962" max="8962" width="56.44140625" style="1" customWidth="1"/>
    <col min="8963" max="8963" width="14.6640625" style="1" customWidth="1"/>
    <col min="8964" max="8964" width="15" style="1" customWidth="1"/>
    <col min="8965" max="8965" width="59.44140625" style="1" customWidth="1"/>
    <col min="8966" max="8966" width="12.33203125" style="1" customWidth="1"/>
    <col min="8967" max="8967" width="15.109375" style="1" customWidth="1"/>
    <col min="8968" max="9216" width="11.44140625" style="1"/>
    <col min="9217" max="9217" width="1.33203125" style="1" customWidth="1"/>
    <col min="9218" max="9218" width="56.44140625" style="1" customWidth="1"/>
    <col min="9219" max="9219" width="14.6640625" style="1" customWidth="1"/>
    <col min="9220" max="9220" width="15" style="1" customWidth="1"/>
    <col min="9221" max="9221" width="59.44140625" style="1" customWidth="1"/>
    <col min="9222" max="9222" width="12.33203125" style="1" customWidth="1"/>
    <col min="9223" max="9223" width="15.109375" style="1" customWidth="1"/>
    <col min="9224" max="9472" width="11.44140625" style="1"/>
    <col min="9473" max="9473" width="1.33203125" style="1" customWidth="1"/>
    <col min="9474" max="9474" width="56.44140625" style="1" customWidth="1"/>
    <col min="9475" max="9475" width="14.6640625" style="1" customWidth="1"/>
    <col min="9476" max="9476" width="15" style="1" customWidth="1"/>
    <col min="9477" max="9477" width="59.44140625" style="1" customWidth="1"/>
    <col min="9478" max="9478" width="12.33203125" style="1" customWidth="1"/>
    <col min="9479" max="9479" width="15.109375" style="1" customWidth="1"/>
    <col min="9480" max="9728" width="11.44140625" style="1"/>
    <col min="9729" max="9729" width="1.33203125" style="1" customWidth="1"/>
    <col min="9730" max="9730" width="56.44140625" style="1" customWidth="1"/>
    <col min="9731" max="9731" width="14.6640625" style="1" customWidth="1"/>
    <col min="9732" max="9732" width="15" style="1" customWidth="1"/>
    <col min="9733" max="9733" width="59.44140625" style="1" customWidth="1"/>
    <col min="9734" max="9734" width="12.33203125" style="1" customWidth="1"/>
    <col min="9735" max="9735" width="15.109375" style="1" customWidth="1"/>
    <col min="9736" max="9984" width="11.44140625" style="1"/>
    <col min="9985" max="9985" width="1.33203125" style="1" customWidth="1"/>
    <col min="9986" max="9986" width="56.44140625" style="1" customWidth="1"/>
    <col min="9987" max="9987" width="14.6640625" style="1" customWidth="1"/>
    <col min="9988" max="9988" width="15" style="1" customWidth="1"/>
    <col min="9989" max="9989" width="59.44140625" style="1" customWidth="1"/>
    <col min="9990" max="9990" width="12.33203125" style="1" customWidth="1"/>
    <col min="9991" max="9991" width="15.109375" style="1" customWidth="1"/>
    <col min="9992" max="10240" width="11.44140625" style="1"/>
    <col min="10241" max="10241" width="1.33203125" style="1" customWidth="1"/>
    <col min="10242" max="10242" width="56.44140625" style="1" customWidth="1"/>
    <col min="10243" max="10243" width="14.6640625" style="1" customWidth="1"/>
    <col min="10244" max="10244" width="15" style="1" customWidth="1"/>
    <col min="10245" max="10245" width="59.44140625" style="1" customWidth="1"/>
    <col min="10246" max="10246" width="12.33203125" style="1" customWidth="1"/>
    <col min="10247" max="10247" width="15.109375" style="1" customWidth="1"/>
    <col min="10248" max="10496" width="11.44140625" style="1"/>
    <col min="10497" max="10497" width="1.33203125" style="1" customWidth="1"/>
    <col min="10498" max="10498" width="56.44140625" style="1" customWidth="1"/>
    <col min="10499" max="10499" width="14.6640625" style="1" customWidth="1"/>
    <col min="10500" max="10500" width="15" style="1" customWidth="1"/>
    <col min="10501" max="10501" width="59.44140625" style="1" customWidth="1"/>
    <col min="10502" max="10502" width="12.33203125" style="1" customWidth="1"/>
    <col min="10503" max="10503" width="15.109375" style="1" customWidth="1"/>
    <col min="10504" max="10752" width="11.44140625" style="1"/>
    <col min="10753" max="10753" width="1.33203125" style="1" customWidth="1"/>
    <col min="10754" max="10754" width="56.44140625" style="1" customWidth="1"/>
    <col min="10755" max="10755" width="14.6640625" style="1" customWidth="1"/>
    <col min="10756" max="10756" width="15" style="1" customWidth="1"/>
    <col min="10757" max="10757" width="59.44140625" style="1" customWidth="1"/>
    <col min="10758" max="10758" width="12.33203125" style="1" customWidth="1"/>
    <col min="10759" max="10759" width="15.109375" style="1" customWidth="1"/>
    <col min="10760" max="11008" width="11.44140625" style="1"/>
    <col min="11009" max="11009" width="1.33203125" style="1" customWidth="1"/>
    <col min="11010" max="11010" width="56.44140625" style="1" customWidth="1"/>
    <col min="11011" max="11011" width="14.6640625" style="1" customWidth="1"/>
    <col min="11012" max="11012" width="15" style="1" customWidth="1"/>
    <col min="11013" max="11013" width="59.44140625" style="1" customWidth="1"/>
    <col min="11014" max="11014" width="12.33203125" style="1" customWidth="1"/>
    <col min="11015" max="11015" width="15.109375" style="1" customWidth="1"/>
    <col min="11016" max="11264" width="11.44140625" style="1"/>
    <col min="11265" max="11265" width="1.33203125" style="1" customWidth="1"/>
    <col min="11266" max="11266" width="56.44140625" style="1" customWidth="1"/>
    <col min="11267" max="11267" width="14.6640625" style="1" customWidth="1"/>
    <col min="11268" max="11268" width="15" style="1" customWidth="1"/>
    <col min="11269" max="11269" width="59.44140625" style="1" customWidth="1"/>
    <col min="11270" max="11270" width="12.33203125" style="1" customWidth="1"/>
    <col min="11271" max="11271" width="15.109375" style="1" customWidth="1"/>
    <col min="11272" max="11520" width="11.44140625" style="1"/>
    <col min="11521" max="11521" width="1.33203125" style="1" customWidth="1"/>
    <col min="11522" max="11522" width="56.44140625" style="1" customWidth="1"/>
    <col min="11523" max="11523" width="14.6640625" style="1" customWidth="1"/>
    <col min="11524" max="11524" width="15" style="1" customWidth="1"/>
    <col min="11525" max="11525" width="59.44140625" style="1" customWidth="1"/>
    <col min="11526" max="11526" width="12.33203125" style="1" customWidth="1"/>
    <col min="11527" max="11527" width="15.109375" style="1" customWidth="1"/>
    <col min="11528" max="11776" width="11.44140625" style="1"/>
    <col min="11777" max="11777" width="1.33203125" style="1" customWidth="1"/>
    <col min="11778" max="11778" width="56.44140625" style="1" customWidth="1"/>
    <col min="11779" max="11779" width="14.6640625" style="1" customWidth="1"/>
    <col min="11780" max="11780" width="15" style="1" customWidth="1"/>
    <col min="11781" max="11781" width="59.44140625" style="1" customWidth="1"/>
    <col min="11782" max="11782" width="12.33203125" style="1" customWidth="1"/>
    <col min="11783" max="11783" width="15.109375" style="1" customWidth="1"/>
    <col min="11784" max="12032" width="11.44140625" style="1"/>
    <col min="12033" max="12033" width="1.33203125" style="1" customWidth="1"/>
    <col min="12034" max="12034" width="56.44140625" style="1" customWidth="1"/>
    <col min="12035" max="12035" width="14.6640625" style="1" customWidth="1"/>
    <col min="12036" max="12036" width="15" style="1" customWidth="1"/>
    <col min="12037" max="12037" width="59.44140625" style="1" customWidth="1"/>
    <col min="12038" max="12038" width="12.33203125" style="1" customWidth="1"/>
    <col min="12039" max="12039" width="15.109375" style="1" customWidth="1"/>
    <col min="12040" max="12288" width="11.44140625" style="1"/>
    <col min="12289" max="12289" width="1.33203125" style="1" customWidth="1"/>
    <col min="12290" max="12290" width="56.44140625" style="1" customWidth="1"/>
    <col min="12291" max="12291" width="14.6640625" style="1" customWidth="1"/>
    <col min="12292" max="12292" width="15" style="1" customWidth="1"/>
    <col min="12293" max="12293" width="59.44140625" style="1" customWidth="1"/>
    <col min="12294" max="12294" width="12.33203125" style="1" customWidth="1"/>
    <col min="12295" max="12295" width="15.109375" style="1" customWidth="1"/>
    <col min="12296" max="12544" width="11.44140625" style="1"/>
    <col min="12545" max="12545" width="1.33203125" style="1" customWidth="1"/>
    <col min="12546" max="12546" width="56.44140625" style="1" customWidth="1"/>
    <col min="12547" max="12547" width="14.6640625" style="1" customWidth="1"/>
    <col min="12548" max="12548" width="15" style="1" customWidth="1"/>
    <col min="12549" max="12549" width="59.44140625" style="1" customWidth="1"/>
    <col min="12550" max="12550" width="12.33203125" style="1" customWidth="1"/>
    <col min="12551" max="12551" width="15.109375" style="1" customWidth="1"/>
    <col min="12552" max="12800" width="11.44140625" style="1"/>
    <col min="12801" max="12801" width="1.33203125" style="1" customWidth="1"/>
    <col min="12802" max="12802" width="56.44140625" style="1" customWidth="1"/>
    <col min="12803" max="12803" width="14.6640625" style="1" customWidth="1"/>
    <col min="12804" max="12804" width="15" style="1" customWidth="1"/>
    <col min="12805" max="12805" width="59.44140625" style="1" customWidth="1"/>
    <col min="12806" max="12806" width="12.33203125" style="1" customWidth="1"/>
    <col min="12807" max="12807" width="15.109375" style="1" customWidth="1"/>
    <col min="12808" max="13056" width="11.44140625" style="1"/>
    <col min="13057" max="13057" width="1.33203125" style="1" customWidth="1"/>
    <col min="13058" max="13058" width="56.44140625" style="1" customWidth="1"/>
    <col min="13059" max="13059" width="14.6640625" style="1" customWidth="1"/>
    <col min="13060" max="13060" width="15" style="1" customWidth="1"/>
    <col min="13061" max="13061" width="59.44140625" style="1" customWidth="1"/>
    <col min="13062" max="13062" width="12.33203125" style="1" customWidth="1"/>
    <col min="13063" max="13063" width="15.109375" style="1" customWidth="1"/>
    <col min="13064" max="13312" width="11.44140625" style="1"/>
    <col min="13313" max="13313" width="1.33203125" style="1" customWidth="1"/>
    <col min="13314" max="13314" width="56.44140625" style="1" customWidth="1"/>
    <col min="13315" max="13315" width="14.6640625" style="1" customWidth="1"/>
    <col min="13316" max="13316" width="15" style="1" customWidth="1"/>
    <col min="13317" max="13317" width="59.44140625" style="1" customWidth="1"/>
    <col min="13318" max="13318" width="12.33203125" style="1" customWidth="1"/>
    <col min="13319" max="13319" width="15.109375" style="1" customWidth="1"/>
    <col min="13320" max="13568" width="11.44140625" style="1"/>
    <col min="13569" max="13569" width="1.33203125" style="1" customWidth="1"/>
    <col min="13570" max="13570" width="56.44140625" style="1" customWidth="1"/>
    <col min="13571" max="13571" width="14.6640625" style="1" customWidth="1"/>
    <col min="13572" max="13572" width="15" style="1" customWidth="1"/>
    <col min="13573" max="13573" width="59.44140625" style="1" customWidth="1"/>
    <col min="13574" max="13574" width="12.33203125" style="1" customWidth="1"/>
    <col min="13575" max="13575" width="15.109375" style="1" customWidth="1"/>
    <col min="13576" max="13824" width="11.44140625" style="1"/>
    <col min="13825" max="13825" width="1.33203125" style="1" customWidth="1"/>
    <col min="13826" max="13826" width="56.44140625" style="1" customWidth="1"/>
    <col min="13827" max="13827" width="14.6640625" style="1" customWidth="1"/>
    <col min="13828" max="13828" width="15" style="1" customWidth="1"/>
    <col min="13829" max="13829" width="59.44140625" style="1" customWidth="1"/>
    <col min="13830" max="13830" width="12.33203125" style="1" customWidth="1"/>
    <col min="13831" max="13831" width="15.109375" style="1" customWidth="1"/>
    <col min="13832" max="14080" width="11.44140625" style="1"/>
    <col min="14081" max="14081" width="1.33203125" style="1" customWidth="1"/>
    <col min="14082" max="14082" width="56.44140625" style="1" customWidth="1"/>
    <col min="14083" max="14083" width="14.6640625" style="1" customWidth="1"/>
    <col min="14084" max="14084" width="15" style="1" customWidth="1"/>
    <col min="14085" max="14085" width="59.44140625" style="1" customWidth="1"/>
    <col min="14086" max="14086" width="12.33203125" style="1" customWidth="1"/>
    <col min="14087" max="14087" width="15.109375" style="1" customWidth="1"/>
    <col min="14088" max="14336" width="11.44140625" style="1"/>
    <col min="14337" max="14337" width="1.33203125" style="1" customWidth="1"/>
    <col min="14338" max="14338" width="56.44140625" style="1" customWidth="1"/>
    <col min="14339" max="14339" width="14.6640625" style="1" customWidth="1"/>
    <col min="14340" max="14340" width="15" style="1" customWidth="1"/>
    <col min="14341" max="14341" width="59.44140625" style="1" customWidth="1"/>
    <col min="14342" max="14342" width="12.33203125" style="1" customWidth="1"/>
    <col min="14343" max="14343" width="15.109375" style="1" customWidth="1"/>
    <col min="14344" max="14592" width="11.44140625" style="1"/>
    <col min="14593" max="14593" width="1.33203125" style="1" customWidth="1"/>
    <col min="14594" max="14594" width="56.44140625" style="1" customWidth="1"/>
    <col min="14595" max="14595" width="14.6640625" style="1" customWidth="1"/>
    <col min="14596" max="14596" width="15" style="1" customWidth="1"/>
    <col min="14597" max="14597" width="59.44140625" style="1" customWidth="1"/>
    <col min="14598" max="14598" width="12.33203125" style="1" customWidth="1"/>
    <col min="14599" max="14599" width="15.109375" style="1" customWidth="1"/>
    <col min="14600" max="14848" width="11.44140625" style="1"/>
    <col min="14849" max="14849" width="1.33203125" style="1" customWidth="1"/>
    <col min="14850" max="14850" width="56.44140625" style="1" customWidth="1"/>
    <col min="14851" max="14851" width="14.6640625" style="1" customWidth="1"/>
    <col min="14852" max="14852" width="15" style="1" customWidth="1"/>
    <col min="14853" max="14853" width="59.44140625" style="1" customWidth="1"/>
    <col min="14854" max="14854" width="12.33203125" style="1" customWidth="1"/>
    <col min="14855" max="14855" width="15.109375" style="1" customWidth="1"/>
    <col min="14856" max="15104" width="11.44140625" style="1"/>
    <col min="15105" max="15105" width="1.33203125" style="1" customWidth="1"/>
    <col min="15106" max="15106" width="56.44140625" style="1" customWidth="1"/>
    <col min="15107" max="15107" width="14.6640625" style="1" customWidth="1"/>
    <col min="15108" max="15108" width="15" style="1" customWidth="1"/>
    <col min="15109" max="15109" width="59.44140625" style="1" customWidth="1"/>
    <col min="15110" max="15110" width="12.33203125" style="1" customWidth="1"/>
    <col min="15111" max="15111" width="15.109375" style="1" customWidth="1"/>
    <col min="15112" max="15360" width="11.44140625" style="1"/>
    <col min="15361" max="15361" width="1.33203125" style="1" customWidth="1"/>
    <col min="15362" max="15362" width="56.44140625" style="1" customWidth="1"/>
    <col min="15363" max="15363" width="14.6640625" style="1" customWidth="1"/>
    <col min="15364" max="15364" width="15" style="1" customWidth="1"/>
    <col min="15365" max="15365" width="59.44140625" style="1" customWidth="1"/>
    <col min="15366" max="15366" width="12.33203125" style="1" customWidth="1"/>
    <col min="15367" max="15367" width="15.109375" style="1" customWidth="1"/>
    <col min="15368" max="15616" width="11.44140625" style="1"/>
    <col min="15617" max="15617" width="1.33203125" style="1" customWidth="1"/>
    <col min="15618" max="15618" width="56.44140625" style="1" customWidth="1"/>
    <col min="15619" max="15619" width="14.6640625" style="1" customWidth="1"/>
    <col min="15620" max="15620" width="15" style="1" customWidth="1"/>
    <col min="15621" max="15621" width="59.44140625" style="1" customWidth="1"/>
    <col min="15622" max="15622" width="12.33203125" style="1" customWidth="1"/>
    <col min="15623" max="15623" width="15.109375" style="1" customWidth="1"/>
    <col min="15624" max="15872" width="11.44140625" style="1"/>
    <col min="15873" max="15873" width="1.33203125" style="1" customWidth="1"/>
    <col min="15874" max="15874" width="56.44140625" style="1" customWidth="1"/>
    <col min="15875" max="15875" width="14.6640625" style="1" customWidth="1"/>
    <col min="15876" max="15876" width="15" style="1" customWidth="1"/>
    <col min="15877" max="15877" width="59.44140625" style="1" customWidth="1"/>
    <col min="15878" max="15878" width="12.33203125" style="1" customWidth="1"/>
    <col min="15879" max="15879" width="15.109375" style="1" customWidth="1"/>
    <col min="15880" max="16128" width="11.44140625" style="1"/>
    <col min="16129" max="16129" width="1.33203125" style="1" customWidth="1"/>
    <col min="16130" max="16130" width="56.44140625" style="1" customWidth="1"/>
    <col min="16131" max="16131" width="14.6640625" style="1" customWidth="1"/>
    <col min="16132" max="16132" width="15" style="1" customWidth="1"/>
    <col min="16133" max="16133" width="59.44140625" style="1" customWidth="1"/>
    <col min="16134" max="16134" width="12.33203125" style="1" customWidth="1"/>
    <col min="16135" max="16135" width="15.109375" style="1" customWidth="1"/>
    <col min="16136" max="16384" width="11.44140625" style="1"/>
  </cols>
  <sheetData>
    <row r="1" spans="2:7" ht="14.4" thickBot="1" x14ac:dyDescent="0.35"/>
    <row r="2" spans="2:7" x14ac:dyDescent="0.3">
      <c r="B2" s="22" t="s">
        <v>0</v>
      </c>
      <c r="C2" s="23"/>
      <c r="D2" s="23"/>
      <c r="E2" s="23"/>
      <c r="F2" s="23"/>
      <c r="G2" s="24"/>
    </row>
    <row r="3" spans="2:7" x14ac:dyDescent="0.3">
      <c r="B3" s="25" t="s">
        <v>1</v>
      </c>
      <c r="C3" s="26"/>
      <c r="D3" s="26"/>
      <c r="E3" s="26"/>
      <c r="F3" s="26"/>
      <c r="G3" s="27"/>
    </row>
    <row r="4" spans="2:7" x14ac:dyDescent="0.3">
      <c r="B4" s="25" t="s">
        <v>125</v>
      </c>
      <c r="C4" s="26"/>
      <c r="D4" s="26"/>
      <c r="E4" s="26"/>
      <c r="F4" s="26"/>
      <c r="G4" s="27"/>
    </row>
    <row r="5" spans="2:7" ht="14.4" thickBot="1" x14ac:dyDescent="0.35">
      <c r="B5" s="28" t="s">
        <v>3</v>
      </c>
      <c r="C5" s="29"/>
      <c r="D5" s="29"/>
      <c r="E5" s="29"/>
      <c r="F5" s="29"/>
      <c r="G5" s="30"/>
    </row>
    <row r="6" spans="2:7" ht="28.2" thickBot="1" x14ac:dyDescent="0.35">
      <c r="B6" s="3" t="s">
        <v>4</v>
      </c>
      <c r="C6" s="36" t="s">
        <v>5</v>
      </c>
      <c r="D6" s="36" t="s">
        <v>6</v>
      </c>
      <c r="E6" s="5" t="s">
        <v>4</v>
      </c>
      <c r="F6" s="36" t="s">
        <v>5</v>
      </c>
      <c r="G6" s="36" t="s">
        <v>6</v>
      </c>
    </row>
    <row r="7" spans="2:7" x14ac:dyDescent="0.3">
      <c r="B7" s="6" t="s">
        <v>7</v>
      </c>
      <c r="C7" s="33"/>
      <c r="D7" s="33"/>
      <c r="E7" s="8" t="s">
        <v>8</v>
      </c>
      <c r="F7" s="33"/>
      <c r="G7" s="33"/>
    </row>
    <row r="8" spans="2:7" x14ac:dyDescent="0.3">
      <c r="B8" s="6" t="s">
        <v>9</v>
      </c>
      <c r="C8" s="31"/>
      <c r="D8" s="31"/>
      <c r="E8" s="8" t="s">
        <v>10</v>
      </c>
      <c r="F8" s="31"/>
      <c r="G8" s="31"/>
    </row>
    <row r="9" spans="2:7" x14ac:dyDescent="0.3">
      <c r="B9" s="10" t="s">
        <v>11</v>
      </c>
      <c r="C9" s="31">
        <f>SUM(C10:C16)</f>
        <v>17176638.600000001</v>
      </c>
      <c r="D9" s="31">
        <f>SUM(D10:D16)</f>
        <v>12814385.039999999</v>
      </c>
      <c r="E9" s="11" t="s">
        <v>12</v>
      </c>
      <c r="F9" s="31">
        <f>SUM(F10:F18)</f>
        <v>-338776.96</v>
      </c>
      <c r="G9" s="31">
        <f>SUM(G10:G18)</f>
        <v>2773562.9099999997</v>
      </c>
    </row>
    <row r="10" spans="2:7" x14ac:dyDescent="0.3">
      <c r="B10" s="12" t="s">
        <v>13</v>
      </c>
      <c r="C10" s="31">
        <v>110444.43</v>
      </c>
      <c r="D10" s="31">
        <v>0</v>
      </c>
      <c r="E10" s="13" t="s">
        <v>14</v>
      </c>
      <c r="F10" s="31">
        <v>14000</v>
      </c>
      <c r="G10" s="31">
        <v>0</v>
      </c>
    </row>
    <row r="11" spans="2:7" x14ac:dyDescent="0.3">
      <c r="B11" s="12" t="s">
        <v>15</v>
      </c>
      <c r="C11" s="31">
        <v>9465939.5899999999</v>
      </c>
      <c r="D11" s="31">
        <v>12787857.039999999</v>
      </c>
      <c r="E11" s="13" t="s">
        <v>16</v>
      </c>
      <c r="F11" s="31">
        <v>405772.61</v>
      </c>
      <c r="G11" s="31">
        <v>504376.39</v>
      </c>
    </row>
    <row r="12" spans="2:7" x14ac:dyDescent="0.3">
      <c r="B12" s="12" t="s">
        <v>17</v>
      </c>
      <c r="C12" s="31">
        <v>0</v>
      </c>
      <c r="D12" s="31">
        <v>0</v>
      </c>
      <c r="E12" s="13" t="s">
        <v>18</v>
      </c>
      <c r="F12" s="31">
        <v>-914862.87</v>
      </c>
      <c r="G12" s="31">
        <v>1838290.39</v>
      </c>
    </row>
    <row r="13" spans="2:7" x14ac:dyDescent="0.3">
      <c r="B13" s="12" t="s">
        <v>19</v>
      </c>
      <c r="C13" s="31">
        <v>0</v>
      </c>
      <c r="D13" s="31">
        <v>0</v>
      </c>
      <c r="E13" s="13" t="s">
        <v>20</v>
      </c>
      <c r="F13" s="31">
        <v>0</v>
      </c>
      <c r="G13" s="31">
        <v>0</v>
      </c>
    </row>
    <row r="14" spans="2:7" x14ac:dyDescent="0.3">
      <c r="B14" s="12" t="s">
        <v>21</v>
      </c>
      <c r="C14" s="31">
        <v>7573726.5800000001</v>
      </c>
      <c r="D14" s="31">
        <v>0</v>
      </c>
      <c r="E14" s="13" t="s">
        <v>22</v>
      </c>
      <c r="F14" s="31">
        <v>0</v>
      </c>
      <c r="G14" s="31">
        <v>0</v>
      </c>
    </row>
    <row r="15" spans="2:7" ht="27.6" x14ac:dyDescent="0.3">
      <c r="B15" s="12" t="s">
        <v>23</v>
      </c>
      <c r="C15" s="31">
        <v>26528</v>
      </c>
      <c r="D15" s="31">
        <v>26528</v>
      </c>
      <c r="E15" s="13" t="s">
        <v>24</v>
      </c>
      <c r="F15" s="31">
        <v>0</v>
      </c>
      <c r="G15" s="31">
        <v>0</v>
      </c>
    </row>
    <row r="16" spans="2:7" x14ac:dyDescent="0.3">
      <c r="B16" s="12" t="s">
        <v>25</v>
      </c>
      <c r="C16" s="31">
        <v>0</v>
      </c>
      <c r="D16" s="31">
        <v>0</v>
      </c>
      <c r="E16" s="13" t="s">
        <v>26</v>
      </c>
      <c r="F16" s="31">
        <v>118123.47</v>
      </c>
      <c r="G16" s="31">
        <v>392706.3</v>
      </c>
    </row>
    <row r="17" spans="2:7" ht="27.6" x14ac:dyDescent="0.3">
      <c r="B17" s="10" t="s">
        <v>27</v>
      </c>
      <c r="C17" s="31">
        <f>SUM(C18:C24)</f>
        <v>0</v>
      </c>
      <c r="D17" s="31">
        <f>SUM(D18:D24)</f>
        <v>0</v>
      </c>
      <c r="E17" s="13" t="s">
        <v>28</v>
      </c>
      <c r="F17" s="31">
        <v>0</v>
      </c>
      <c r="G17" s="31">
        <v>0</v>
      </c>
    </row>
    <row r="18" spans="2:7" x14ac:dyDescent="0.3">
      <c r="B18" s="12" t="s">
        <v>29</v>
      </c>
      <c r="C18" s="31">
        <v>0</v>
      </c>
      <c r="D18" s="31">
        <v>0</v>
      </c>
      <c r="E18" s="13" t="s">
        <v>30</v>
      </c>
      <c r="F18" s="31">
        <v>38189.83</v>
      </c>
      <c r="G18" s="31">
        <v>38189.83</v>
      </c>
    </row>
    <row r="19" spans="2:7" x14ac:dyDescent="0.3">
      <c r="B19" s="12" t="s">
        <v>31</v>
      </c>
      <c r="C19" s="31">
        <v>0</v>
      </c>
      <c r="D19" s="31">
        <v>0</v>
      </c>
      <c r="E19" s="11" t="s">
        <v>32</v>
      </c>
      <c r="F19" s="31">
        <f>SUM(F20:F22)</f>
        <v>0</v>
      </c>
      <c r="G19" s="31">
        <f>SUM(G20:G22)</f>
        <v>0</v>
      </c>
    </row>
    <row r="20" spans="2:7" x14ac:dyDescent="0.3">
      <c r="B20" s="12" t="s">
        <v>33</v>
      </c>
      <c r="C20" s="31">
        <v>0</v>
      </c>
      <c r="D20" s="31">
        <v>0</v>
      </c>
      <c r="E20" s="13" t="s">
        <v>34</v>
      </c>
      <c r="F20" s="31">
        <v>0</v>
      </c>
      <c r="G20" s="31">
        <v>0</v>
      </c>
    </row>
    <row r="21" spans="2:7" x14ac:dyDescent="0.3">
      <c r="B21" s="12" t="s">
        <v>35</v>
      </c>
      <c r="C21" s="31">
        <v>0</v>
      </c>
      <c r="D21" s="31">
        <v>0</v>
      </c>
      <c r="E21" s="14" t="s">
        <v>36</v>
      </c>
      <c r="F21" s="31">
        <v>0</v>
      </c>
      <c r="G21" s="31">
        <v>0</v>
      </c>
    </row>
    <row r="22" spans="2:7" x14ac:dyDescent="0.3">
      <c r="B22" s="12" t="s">
        <v>37</v>
      </c>
      <c r="C22" s="31">
        <v>0</v>
      </c>
      <c r="D22" s="31">
        <v>0</v>
      </c>
      <c r="E22" s="13" t="s">
        <v>38</v>
      </c>
      <c r="F22" s="31">
        <v>0</v>
      </c>
      <c r="G22" s="31">
        <v>0</v>
      </c>
    </row>
    <row r="23" spans="2:7" x14ac:dyDescent="0.3">
      <c r="B23" s="12" t="s">
        <v>39</v>
      </c>
      <c r="C23" s="31">
        <v>0</v>
      </c>
      <c r="D23" s="31">
        <v>0</v>
      </c>
      <c r="E23" s="11" t="s">
        <v>40</v>
      </c>
      <c r="F23" s="31">
        <f>SUM(F24:F25)</f>
        <v>0</v>
      </c>
      <c r="G23" s="31">
        <f>SUM(G24:G25)</f>
        <v>0</v>
      </c>
    </row>
    <row r="24" spans="2:7" x14ac:dyDescent="0.3">
      <c r="B24" s="12" t="s">
        <v>41</v>
      </c>
      <c r="C24" s="31">
        <v>0</v>
      </c>
      <c r="D24" s="31">
        <v>0</v>
      </c>
      <c r="E24" s="13" t="s">
        <v>42</v>
      </c>
      <c r="F24" s="31">
        <v>0</v>
      </c>
      <c r="G24" s="31">
        <v>0</v>
      </c>
    </row>
    <row r="25" spans="2:7" x14ac:dyDescent="0.3">
      <c r="B25" s="10" t="s">
        <v>43</v>
      </c>
      <c r="C25" s="31">
        <f>SUM(C26:C30)</f>
        <v>17771.189999999999</v>
      </c>
      <c r="D25" s="31">
        <f>SUM(D26:D30)</f>
        <v>6530.8</v>
      </c>
      <c r="E25" s="13" t="s">
        <v>44</v>
      </c>
      <c r="F25" s="31">
        <v>0</v>
      </c>
      <c r="G25" s="31">
        <v>0</v>
      </c>
    </row>
    <row r="26" spans="2:7" ht="27.6" x14ac:dyDescent="0.3">
      <c r="B26" s="12" t="s">
        <v>45</v>
      </c>
      <c r="C26" s="31">
        <v>0</v>
      </c>
      <c r="D26" s="31">
        <v>0</v>
      </c>
      <c r="E26" s="11" t="s">
        <v>46</v>
      </c>
      <c r="F26" s="31">
        <v>0</v>
      </c>
      <c r="G26" s="31">
        <v>0</v>
      </c>
    </row>
    <row r="27" spans="2:7" ht="27.6" x14ac:dyDescent="0.3">
      <c r="B27" s="12" t="s">
        <v>47</v>
      </c>
      <c r="C27" s="31">
        <v>17771.189999999999</v>
      </c>
      <c r="D27" s="31">
        <v>6530.8</v>
      </c>
      <c r="E27" s="11" t="s">
        <v>48</v>
      </c>
      <c r="F27" s="31">
        <f>SUM(F28:F30)</f>
        <v>0</v>
      </c>
      <c r="G27" s="31">
        <f>SUM(G28:G30)</f>
        <v>0</v>
      </c>
    </row>
    <row r="28" spans="2:7" ht="27.6" x14ac:dyDescent="0.3">
      <c r="B28" s="12" t="s">
        <v>49</v>
      </c>
      <c r="C28" s="31">
        <v>0</v>
      </c>
      <c r="D28" s="31">
        <v>0</v>
      </c>
      <c r="E28" s="13" t="s">
        <v>50</v>
      </c>
      <c r="F28" s="31">
        <v>0</v>
      </c>
      <c r="G28" s="31">
        <v>0</v>
      </c>
    </row>
    <row r="29" spans="2:7" x14ac:dyDescent="0.3">
      <c r="B29" s="12" t="s">
        <v>51</v>
      </c>
      <c r="C29" s="31">
        <v>0</v>
      </c>
      <c r="D29" s="31">
        <v>0</v>
      </c>
      <c r="E29" s="13" t="s">
        <v>52</v>
      </c>
      <c r="F29" s="31">
        <v>0</v>
      </c>
      <c r="G29" s="31">
        <v>0</v>
      </c>
    </row>
    <row r="30" spans="2:7" x14ac:dyDescent="0.3">
      <c r="B30" s="12" t="s">
        <v>53</v>
      </c>
      <c r="C30" s="31">
        <v>0</v>
      </c>
      <c r="D30" s="31">
        <v>0</v>
      </c>
      <c r="E30" s="13" t="s">
        <v>54</v>
      </c>
      <c r="F30" s="31">
        <v>0</v>
      </c>
      <c r="G30" s="31">
        <v>0</v>
      </c>
    </row>
    <row r="31" spans="2:7" ht="27.6" x14ac:dyDescent="0.3">
      <c r="B31" s="10" t="s">
        <v>55</v>
      </c>
      <c r="C31" s="31">
        <f>SUM(C32:C36)</f>
        <v>0</v>
      </c>
      <c r="D31" s="31">
        <f>SUM(D32:D36)</f>
        <v>0</v>
      </c>
      <c r="E31" s="11" t="s">
        <v>56</v>
      </c>
      <c r="F31" s="31">
        <f>SUM(F32:F37)</f>
        <v>0</v>
      </c>
      <c r="G31" s="31">
        <f>SUM(G32:G37)</f>
        <v>2639.92</v>
      </c>
    </row>
    <row r="32" spans="2:7" x14ac:dyDescent="0.3">
      <c r="B32" s="12" t="s">
        <v>57</v>
      </c>
      <c r="C32" s="31">
        <v>0</v>
      </c>
      <c r="D32" s="31">
        <v>0</v>
      </c>
      <c r="E32" s="13" t="s">
        <v>58</v>
      </c>
      <c r="F32" s="31">
        <v>0</v>
      </c>
      <c r="G32" s="31">
        <v>0</v>
      </c>
    </row>
    <row r="33" spans="2:7" x14ac:dyDescent="0.3">
      <c r="B33" s="12" t="s">
        <v>59</v>
      </c>
      <c r="C33" s="31">
        <v>0</v>
      </c>
      <c r="D33" s="31">
        <v>0</v>
      </c>
      <c r="E33" s="13" t="s">
        <v>60</v>
      </c>
      <c r="F33" s="31">
        <v>0</v>
      </c>
      <c r="G33" s="31">
        <v>2639.92</v>
      </c>
    </row>
    <row r="34" spans="2:7" x14ac:dyDescent="0.3">
      <c r="B34" s="12" t="s">
        <v>61</v>
      </c>
      <c r="C34" s="31">
        <v>0</v>
      </c>
      <c r="D34" s="31">
        <v>0</v>
      </c>
      <c r="E34" s="13" t="s">
        <v>62</v>
      </c>
      <c r="F34" s="31">
        <v>0</v>
      </c>
      <c r="G34" s="31">
        <v>0</v>
      </c>
    </row>
    <row r="35" spans="2:7" ht="27.6" x14ac:dyDescent="0.3">
      <c r="B35" s="12" t="s">
        <v>63</v>
      </c>
      <c r="C35" s="31">
        <v>0</v>
      </c>
      <c r="D35" s="31">
        <v>0</v>
      </c>
      <c r="E35" s="13" t="s">
        <v>64</v>
      </c>
      <c r="F35" s="31">
        <v>0</v>
      </c>
      <c r="G35" s="31">
        <v>0</v>
      </c>
    </row>
    <row r="36" spans="2:7" ht="27.6" x14ac:dyDescent="0.3">
      <c r="B36" s="12" t="s">
        <v>65</v>
      </c>
      <c r="C36" s="31">
        <v>0</v>
      </c>
      <c r="D36" s="31">
        <v>0</v>
      </c>
      <c r="E36" s="13" t="s">
        <v>66</v>
      </c>
      <c r="F36" s="31">
        <v>0</v>
      </c>
      <c r="G36" s="31">
        <v>0</v>
      </c>
    </row>
    <row r="37" spans="2:7" x14ac:dyDescent="0.3">
      <c r="B37" s="10" t="s">
        <v>67</v>
      </c>
      <c r="C37" s="31">
        <v>0</v>
      </c>
      <c r="D37" s="31">
        <v>0</v>
      </c>
      <c r="E37" s="13" t="s">
        <v>68</v>
      </c>
      <c r="F37" s="31">
        <v>0</v>
      </c>
      <c r="G37" s="31">
        <v>0</v>
      </c>
    </row>
    <row r="38" spans="2:7" x14ac:dyDescent="0.3">
      <c r="B38" s="10" t="s">
        <v>69</v>
      </c>
      <c r="C38" s="31">
        <f>SUM(C39:C40)</f>
        <v>0</v>
      </c>
      <c r="D38" s="31">
        <f>SUM(D39:D40)</f>
        <v>0</v>
      </c>
      <c r="E38" s="11" t="s">
        <v>70</v>
      </c>
      <c r="F38" s="31">
        <f>SUM(F39:F41)</f>
        <v>0</v>
      </c>
      <c r="G38" s="31">
        <f>SUM(G39:G41)</f>
        <v>0</v>
      </c>
    </row>
    <row r="39" spans="2:7" ht="27.6" x14ac:dyDescent="0.3">
      <c r="B39" s="12" t="s">
        <v>71</v>
      </c>
      <c r="C39" s="31">
        <v>0</v>
      </c>
      <c r="D39" s="31">
        <v>0</v>
      </c>
      <c r="E39" s="13" t="s">
        <v>72</v>
      </c>
      <c r="F39" s="31">
        <v>0</v>
      </c>
      <c r="G39" s="31">
        <v>0</v>
      </c>
    </row>
    <row r="40" spans="2:7" x14ac:dyDescent="0.3">
      <c r="B40" s="12" t="s">
        <v>73</v>
      </c>
      <c r="C40" s="31">
        <v>0</v>
      </c>
      <c r="D40" s="31">
        <v>0</v>
      </c>
      <c r="E40" s="13" t="s">
        <v>74</v>
      </c>
      <c r="F40" s="31">
        <v>0</v>
      </c>
      <c r="G40" s="31">
        <v>0</v>
      </c>
    </row>
    <row r="41" spans="2:7" x14ac:dyDescent="0.3">
      <c r="B41" s="10" t="s">
        <v>75</v>
      </c>
      <c r="C41" s="31">
        <f>SUM(C42:C45)</f>
        <v>0</v>
      </c>
      <c r="D41" s="31">
        <f>SUM(D42:D45)</f>
        <v>0</v>
      </c>
      <c r="E41" s="13" t="s">
        <v>76</v>
      </c>
      <c r="F41" s="31">
        <v>0</v>
      </c>
      <c r="G41" s="31">
        <v>0</v>
      </c>
    </row>
    <row r="42" spans="2:7" x14ac:dyDescent="0.3">
      <c r="B42" s="12" t="s">
        <v>77</v>
      </c>
      <c r="C42" s="31">
        <v>0</v>
      </c>
      <c r="D42" s="31">
        <v>0</v>
      </c>
      <c r="E42" s="11" t="s">
        <v>78</v>
      </c>
      <c r="F42" s="31">
        <f>SUM(F43:F45)</f>
        <v>6486.53</v>
      </c>
      <c r="G42" s="31">
        <f>SUM(G43:G45)</f>
        <v>2280.5</v>
      </c>
    </row>
    <row r="43" spans="2:7" x14ac:dyDescent="0.3">
      <c r="B43" s="12" t="s">
        <v>79</v>
      </c>
      <c r="C43" s="31">
        <v>0</v>
      </c>
      <c r="D43" s="31">
        <v>0</v>
      </c>
      <c r="E43" s="13" t="s">
        <v>80</v>
      </c>
      <c r="F43" s="31">
        <v>6486.53</v>
      </c>
      <c r="G43" s="31">
        <v>2280.5</v>
      </c>
    </row>
    <row r="44" spans="2:7" ht="27.6" x14ac:dyDescent="0.3">
      <c r="B44" s="12" t="s">
        <v>81</v>
      </c>
      <c r="C44" s="31">
        <v>0</v>
      </c>
      <c r="D44" s="31">
        <v>0</v>
      </c>
      <c r="E44" s="13" t="s">
        <v>82</v>
      </c>
      <c r="F44" s="31">
        <v>0</v>
      </c>
      <c r="G44" s="31">
        <v>0</v>
      </c>
    </row>
    <row r="45" spans="2:7" x14ac:dyDescent="0.3">
      <c r="B45" s="12" t="s">
        <v>83</v>
      </c>
      <c r="C45" s="31">
        <v>0</v>
      </c>
      <c r="D45" s="31">
        <v>0</v>
      </c>
      <c r="E45" s="13" t="s">
        <v>84</v>
      </c>
      <c r="F45" s="31">
        <v>0</v>
      </c>
      <c r="G45" s="31">
        <v>0</v>
      </c>
    </row>
    <row r="46" spans="2:7" x14ac:dyDescent="0.3">
      <c r="B46" s="10"/>
      <c r="C46" s="31"/>
      <c r="D46" s="31"/>
      <c r="E46" s="11"/>
      <c r="F46" s="31"/>
      <c r="G46" s="31"/>
    </row>
    <row r="47" spans="2:7" x14ac:dyDescent="0.3">
      <c r="B47" s="6" t="s">
        <v>85</v>
      </c>
      <c r="C47" s="31">
        <f>C9+C17+C25+C31+C37+C38+C41</f>
        <v>17194409.790000003</v>
      </c>
      <c r="D47" s="31">
        <f>D9+D17+D25+D31+D37+D38+D41</f>
        <v>12820915.84</v>
      </c>
      <c r="E47" s="8" t="s">
        <v>86</v>
      </c>
      <c r="F47" s="31">
        <f>F9+F19+F23+F26+F27+F31+F38+F42</f>
        <v>-332290.43</v>
      </c>
      <c r="G47" s="31">
        <f>G9+G19+G23+G26+G27+G31+G38+G42</f>
        <v>2778483.3299999996</v>
      </c>
    </row>
    <row r="48" spans="2:7" x14ac:dyDescent="0.3">
      <c r="B48" s="6"/>
      <c r="C48" s="31"/>
      <c r="D48" s="31"/>
      <c r="E48" s="8"/>
      <c r="F48" s="31"/>
      <c r="G48" s="31"/>
    </row>
    <row r="49" spans="2:7" x14ac:dyDescent="0.3">
      <c r="B49" s="6" t="s">
        <v>87</v>
      </c>
      <c r="C49" s="31"/>
      <c r="D49" s="31"/>
      <c r="E49" s="8" t="s">
        <v>88</v>
      </c>
      <c r="F49" s="31"/>
      <c r="G49" s="31"/>
    </row>
    <row r="50" spans="2:7" x14ac:dyDescent="0.3">
      <c r="B50" s="10" t="s">
        <v>89</v>
      </c>
      <c r="C50" s="31">
        <v>0</v>
      </c>
      <c r="D50" s="31">
        <v>0</v>
      </c>
      <c r="E50" s="11" t="s">
        <v>90</v>
      </c>
      <c r="F50" s="31">
        <v>0</v>
      </c>
      <c r="G50" s="31">
        <v>0</v>
      </c>
    </row>
    <row r="51" spans="2:7" x14ac:dyDescent="0.3">
      <c r="B51" s="10" t="s">
        <v>91</v>
      </c>
      <c r="C51" s="31">
        <v>7198859.5899999999</v>
      </c>
      <c r="D51" s="31">
        <v>7198859.5899999999</v>
      </c>
      <c r="E51" s="11" t="s">
        <v>92</v>
      </c>
      <c r="F51" s="31">
        <v>0</v>
      </c>
      <c r="G51" s="31">
        <v>0</v>
      </c>
    </row>
    <row r="52" spans="2:7" x14ac:dyDescent="0.3">
      <c r="B52" s="10" t="s">
        <v>93</v>
      </c>
      <c r="C52" s="31">
        <v>118034760.06</v>
      </c>
      <c r="D52" s="31">
        <v>97794677.390000001</v>
      </c>
      <c r="E52" s="11" t="s">
        <v>94</v>
      </c>
      <c r="F52" s="31">
        <v>0</v>
      </c>
      <c r="G52" s="31">
        <v>0</v>
      </c>
    </row>
    <row r="53" spans="2:7" x14ac:dyDescent="0.3">
      <c r="B53" s="10" t="s">
        <v>95</v>
      </c>
      <c r="C53" s="31">
        <v>12256791.369999999</v>
      </c>
      <c r="D53" s="31">
        <v>10546266.710000001</v>
      </c>
      <c r="E53" s="11" t="s">
        <v>96</v>
      </c>
      <c r="F53" s="31">
        <v>0</v>
      </c>
      <c r="G53" s="31">
        <v>0</v>
      </c>
    </row>
    <row r="54" spans="2:7" ht="27.6" x14ac:dyDescent="0.3">
      <c r="B54" s="10" t="s">
        <v>97</v>
      </c>
      <c r="C54" s="31">
        <v>159336.03</v>
      </c>
      <c r="D54" s="31">
        <v>159336.03</v>
      </c>
      <c r="E54" s="11" t="s">
        <v>98</v>
      </c>
      <c r="F54" s="31">
        <v>0</v>
      </c>
      <c r="G54" s="31">
        <v>0</v>
      </c>
    </row>
    <row r="55" spans="2:7" x14ac:dyDescent="0.3">
      <c r="B55" s="10" t="s">
        <v>99</v>
      </c>
      <c r="C55" s="31">
        <v>-1201831.02</v>
      </c>
      <c r="D55" s="31">
        <v>-1201831.02</v>
      </c>
      <c r="E55" s="11" t="s">
        <v>100</v>
      </c>
      <c r="F55" s="31">
        <v>0</v>
      </c>
      <c r="G55" s="31">
        <v>0</v>
      </c>
    </row>
    <row r="56" spans="2:7" x14ac:dyDescent="0.3">
      <c r="B56" s="10" t="s">
        <v>101</v>
      </c>
      <c r="C56" s="31">
        <v>5158247.1399999997</v>
      </c>
      <c r="D56" s="31">
        <v>5158247.1399999997</v>
      </c>
      <c r="E56" s="8"/>
      <c r="F56" s="31"/>
      <c r="G56" s="31"/>
    </row>
    <row r="57" spans="2:7" x14ac:dyDescent="0.3">
      <c r="B57" s="10" t="s">
        <v>102</v>
      </c>
      <c r="C57" s="31">
        <v>0</v>
      </c>
      <c r="D57" s="31">
        <v>0</v>
      </c>
      <c r="E57" s="8" t="s">
        <v>103</v>
      </c>
      <c r="F57" s="31">
        <f>SUM(F50:F55)</f>
        <v>0</v>
      </c>
      <c r="G57" s="31">
        <f>SUM(G50:G55)</f>
        <v>0</v>
      </c>
    </row>
    <row r="58" spans="2:7" x14ac:dyDescent="0.3">
      <c r="B58" s="10" t="s">
        <v>104</v>
      </c>
      <c r="C58" s="31">
        <v>0</v>
      </c>
      <c r="D58" s="31">
        <v>0</v>
      </c>
      <c r="E58" s="15"/>
      <c r="F58" s="31"/>
      <c r="G58" s="31"/>
    </row>
    <row r="59" spans="2:7" x14ac:dyDescent="0.3">
      <c r="B59" s="10"/>
      <c r="C59" s="31"/>
      <c r="D59" s="31"/>
      <c r="E59" s="8" t="s">
        <v>105</v>
      </c>
      <c r="F59" s="31">
        <f>F47+F57</f>
        <v>-332290.43</v>
      </c>
      <c r="G59" s="31">
        <f>G47+G57</f>
        <v>2778483.3299999996</v>
      </c>
    </row>
    <row r="60" spans="2:7" ht="27.6" x14ac:dyDescent="0.3">
      <c r="B60" s="6" t="s">
        <v>106</v>
      </c>
      <c r="C60" s="31">
        <f>SUM(C50:C58)</f>
        <v>141606163.16999999</v>
      </c>
      <c r="D60" s="31">
        <f>SUM(D50:D58)</f>
        <v>119655555.84</v>
      </c>
      <c r="E60" s="11"/>
      <c r="F60" s="31"/>
      <c r="G60" s="31"/>
    </row>
    <row r="61" spans="2:7" x14ac:dyDescent="0.3">
      <c r="B61" s="10"/>
      <c r="C61" s="31"/>
      <c r="D61" s="31"/>
      <c r="E61" s="8" t="s">
        <v>107</v>
      </c>
      <c r="F61" s="31"/>
      <c r="G61" s="31"/>
    </row>
    <row r="62" spans="2:7" x14ac:dyDescent="0.3">
      <c r="B62" s="6" t="s">
        <v>108</v>
      </c>
      <c r="C62" s="31">
        <f>C47+C60</f>
        <v>158800572.95999998</v>
      </c>
      <c r="D62" s="31">
        <f>D47+D60</f>
        <v>132476471.68000001</v>
      </c>
      <c r="E62" s="8"/>
      <c r="F62" s="31"/>
      <c r="G62" s="31"/>
    </row>
    <row r="63" spans="2:7" x14ac:dyDescent="0.3">
      <c r="B63" s="10"/>
      <c r="C63" s="31"/>
      <c r="D63" s="31"/>
      <c r="E63" s="8" t="s">
        <v>109</v>
      </c>
      <c r="F63" s="31">
        <f>SUM(F64:F66)</f>
        <v>41384999.75</v>
      </c>
      <c r="G63" s="31">
        <f>SUM(G64:G66)</f>
        <v>0</v>
      </c>
    </row>
    <row r="64" spans="2:7" x14ac:dyDescent="0.3">
      <c r="B64" s="10"/>
      <c r="C64" s="31"/>
      <c r="D64" s="31"/>
      <c r="E64" s="11" t="s">
        <v>110</v>
      </c>
      <c r="F64" s="31">
        <v>0</v>
      </c>
      <c r="G64" s="31">
        <v>0</v>
      </c>
    </row>
    <row r="65" spans="2:7" x14ac:dyDescent="0.3">
      <c r="B65" s="10"/>
      <c r="C65" s="31"/>
      <c r="D65" s="31"/>
      <c r="E65" s="11" t="s">
        <v>111</v>
      </c>
      <c r="F65" s="31">
        <v>0</v>
      </c>
      <c r="G65" s="31">
        <v>0</v>
      </c>
    </row>
    <row r="66" spans="2:7" x14ac:dyDescent="0.3">
      <c r="B66" s="10"/>
      <c r="C66" s="31"/>
      <c r="D66" s="31"/>
      <c r="E66" s="11" t="s">
        <v>112</v>
      </c>
      <c r="F66" s="31">
        <v>41384999.75</v>
      </c>
      <c r="G66" s="31">
        <v>0</v>
      </c>
    </row>
    <row r="67" spans="2:7" x14ac:dyDescent="0.3">
      <c r="B67" s="10"/>
      <c r="C67" s="31"/>
      <c r="D67" s="31"/>
      <c r="E67" s="11"/>
      <c r="F67" s="31"/>
      <c r="G67" s="31"/>
    </row>
    <row r="68" spans="2:7" s="20" customFormat="1" x14ac:dyDescent="0.3">
      <c r="B68" s="18"/>
      <c r="C68" s="31"/>
      <c r="D68" s="31"/>
      <c r="E68" s="19" t="s">
        <v>113</v>
      </c>
      <c r="F68" s="31">
        <f>SUM(F69:F73)</f>
        <v>117747863.64</v>
      </c>
      <c r="G68" s="31">
        <f>SUM(G69:G73)</f>
        <v>129697988.35000001</v>
      </c>
    </row>
    <row r="69" spans="2:7" x14ac:dyDescent="0.3">
      <c r="B69" s="10"/>
      <c r="C69" s="31"/>
      <c r="D69" s="31"/>
      <c r="E69" s="11" t="s">
        <v>114</v>
      </c>
      <c r="F69" s="31">
        <v>17821241.32</v>
      </c>
      <c r="G69" s="31">
        <v>30579425.649999999</v>
      </c>
    </row>
    <row r="70" spans="2:7" s="20" customFormat="1" x14ac:dyDescent="0.3">
      <c r="B70" s="18"/>
      <c r="C70" s="31"/>
      <c r="D70" s="31"/>
      <c r="E70" s="21" t="s">
        <v>115</v>
      </c>
      <c r="F70" s="31">
        <v>100622874.59</v>
      </c>
      <c r="G70" s="31">
        <v>99814814.969999999</v>
      </c>
    </row>
    <row r="71" spans="2:7" s="20" customFormat="1" x14ac:dyDescent="0.3">
      <c r="B71" s="18"/>
      <c r="C71" s="31"/>
      <c r="D71" s="31"/>
      <c r="E71" s="21" t="s">
        <v>116</v>
      </c>
      <c r="F71" s="31">
        <v>29765.01</v>
      </c>
      <c r="G71" s="31">
        <v>29765.01</v>
      </c>
    </row>
    <row r="72" spans="2:7" s="20" customFormat="1" x14ac:dyDescent="0.3">
      <c r="B72" s="18"/>
      <c r="C72" s="31"/>
      <c r="D72" s="31"/>
      <c r="E72" s="21" t="s">
        <v>117</v>
      </c>
      <c r="F72" s="31">
        <v>0</v>
      </c>
      <c r="G72" s="31">
        <v>0</v>
      </c>
    </row>
    <row r="73" spans="2:7" s="20" customFormat="1" x14ac:dyDescent="0.3">
      <c r="B73" s="18"/>
      <c r="C73" s="31"/>
      <c r="D73" s="31"/>
      <c r="E73" s="21" t="s">
        <v>118</v>
      </c>
      <c r="F73" s="31">
        <v>-726017.28</v>
      </c>
      <c r="G73" s="31">
        <v>-726017.28</v>
      </c>
    </row>
    <row r="74" spans="2:7" s="20" customFormat="1" x14ac:dyDescent="0.3">
      <c r="B74" s="18"/>
      <c r="C74" s="31"/>
      <c r="D74" s="31"/>
      <c r="E74" s="21"/>
      <c r="F74" s="31"/>
      <c r="G74" s="31"/>
    </row>
    <row r="75" spans="2:7" ht="27.6" x14ac:dyDescent="0.3">
      <c r="B75" s="10"/>
      <c r="C75" s="31"/>
      <c r="D75" s="31"/>
      <c r="E75" s="8" t="s">
        <v>119</v>
      </c>
      <c r="F75" s="31">
        <f>SUM(F76:F77)</f>
        <v>0</v>
      </c>
      <c r="G75" s="31">
        <f>SUM(G76:G77)</f>
        <v>0</v>
      </c>
    </row>
    <row r="76" spans="2:7" s="20" customFormat="1" x14ac:dyDescent="0.3">
      <c r="B76" s="18"/>
      <c r="C76" s="31"/>
      <c r="D76" s="31"/>
      <c r="E76" s="21" t="s">
        <v>120</v>
      </c>
      <c r="F76" s="31">
        <v>0</v>
      </c>
      <c r="G76" s="31">
        <v>0</v>
      </c>
    </row>
    <row r="77" spans="2:7" s="20" customFormat="1" x14ac:dyDescent="0.3">
      <c r="B77" s="18"/>
      <c r="C77" s="31"/>
      <c r="D77" s="31"/>
      <c r="E77" s="21" t="s">
        <v>121</v>
      </c>
      <c r="F77" s="31">
        <v>0</v>
      </c>
      <c r="G77" s="31">
        <v>0</v>
      </c>
    </row>
    <row r="78" spans="2:7" s="20" customFormat="1" x14ac:dyDescent="0.3">
      <c r="B78" s="18"/>
      <c r="C78" s="31"/>
      <c r="D78" s="31"/>
      <c r="E78" s="21"/>
      <c r="F78" s="31"/>
      <c r="G78" s="31"/>
    </row>
    <row r="79" spans="2:7" s="20" customFormat="1" x14ac:dyDescent="0.3">
      <c r="B79" s="18"/>
      <c r="C79" s="31"/>
      <c r="D79" s="31"/>
      <c r="E79" s="19" t="s">
        <v>122</v>
      </c>
      <c r="F79" s="31">
        <f>F63+F68+F75</f>
        <v>159132863.38999999</v>
      </c>
      <c r="G79" s="31">
        <f>G63+G68+G75</f>
        <v>129697988.35000001</v>
      </c>
    </row>
    <row r="80" spans="2:7" s="20" customFormat="1" x14ac:dyDescent="0.3">
      <c r="B80" s="18"/>
      <c r="C80" s="31"/>
      <c r="D80" s="31"/>
      <c r="E80" s="21"/>
      <c r="F80" s="31"/>
      <c r="G80" s="31"/>
    </row>
    <row r="81" spans="2:7" s="20" customFormat="1" x14ac:dyDescent="0.3">
      <c r="B81" s="18"/>
      <c r="C81" s="31"/>
      <c r="D81" s="31"/>
      <c r="E81" s="19" t="s">
        <v>123</v>
      </c>
      <c r="F81" s="31">
        <f>F59+F79</f>
        <v>158800572.95999998</v>
      </c>
      <c r="G81" s="31">
        <f>G59+G79</f>
        <v>132476471.68000001</v>
      </c>
    </row>
    <row r="82" spans="2:7" ht="14.4" thickBot="1" x14ac:dyDescent="0.35">
      <c r="B82" s="16"/>
      <c r="C82" s="32"/>
      <c r="D82" s="32"/>
      <c r="E82" s="17"/>
      <c r="F82" s="34"/>
      <c r="G82" s="34"/>
    </row>
  </sheetData>
  <mergeCells count="4">
    <mergeCell ref="B2:G2"/>
    <mergeCell ref="B3:G3"/>
    <mergeCell ref="B4:G4"/>
    <mergeCell ref="B5:G5"/>
  </mergeCells>
  <pageMargins left="0.70866141732283472" right="0.70866141732283472" top="0.15748031496062992" bottom="0.15748031496062992" header="0.31496062992125984" footer="0.31496062992125984"/>
  <pageSetup scale="5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F1_ESF ABRIL</vt:lpstr>
      <vt:lpstr>F1_ESF MAYO</vt:lpstr>
      <vt:lpstr>F1_ESF JUNIO</vt:lpstr>
      <vt:lpstr>'F1_ESF ABRIL'!Títulos_a_imprimir</vt:lpstr>
      <vt:lpstr>'F1_ESF JUNIO'!Títulos_a_imprimir</vt:lpstr>
      <vt:lpstr>'F1_ESF MAYO'!Títulos_a_imprimir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TEPETITLAN 2024</dc:creator>
  <cp:lastModifiedBy>TEPETITLAN 2024</cp:lastModifiedBy>
  <cp:lastPrinted>2024-07-13T17:54:23Z</cp:lastPrinted>
  <dcterms:created xsi:type="dcterms:W3CDTF">2024-07-10T05:44:20Z</dcterms:created>
  <dcterms:modified xsi:type="dcterms:W3CDTF">2024-07-13T18:01:37Z</dcterms:modified>
</cp:coreProperties>
</file>